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9105" activeTab="0"/>
  </bookViews>
  <sheets>
    <sheet name="벤처기업투자신탁 수요예측 총괄집계표" sheetId="1" r:id="rId1"/>
  </sheets>
  <definedNames>
    <definedName name="_xlnm.Print_Area" localSheetId="0">'벤처기업투자신탁 수요예측 총괄집계표'!$A$1:$T$24</definedName>
  </definedNames>
  <calcPr fullCalcOnLoad="1"/>
</workbook>
</file>

<file path=xl/sharedStrings.xml><?xml version="1.0" encoding="utf-8"?>
<sst xmlns="http://schemas.openxmlformats.org/spreadsheetml/2006/main" count="32" uniqueCount="31">
  <si>
    <t>펀드명(계좌주)</t>
  </si>
  <si>
    <t>신청가격(원)</t>
  </si>
  <si>
    <t xml:space="preserve">신청수량(주) </t>
  </si>
  <si>
    <t>신청금액(원)</t>
  </si>
  <si>
    <t>수요예측 참가내역</t>
  </si>
  <si>
    <t>벤처기업
투자신탁</t>
  </si>
  <si>
    <t>보유 비율 합계(%)
(F=C+E)</t>
  </si>
  <si>
    <t>벤처기업투자신탁 요건 충족 여부</t>
  </si>
  <si>
    <t>구분</t>
  </si>
  <si>
    <t>소     계</t>
  </si>
  <si>
    <t>공모펀드
자산총액(원)
(a)</t>
  </si>
  <si>
    <t>사모펀드
자산총액(원)
(b)</t>
  </si>
  <si>
    <t>자산총액(원)
(A=a+b)</t>
  </si>
  <si>
    <t>충족여부
(충족/미충족)</t>
  </si>
  <si>
    <t>-</t>
  </si>
  <si>
    <t>-</t>
  </si>
  <si>
    <t>-</t>
  </si>
  <si>
    <t>공모펀드
순자산총액(원)
(a`)</t>
  </si>
  <si>
    <t>사모펀드
순자산총액(원)
(b`)</t>
  </si>
  <si>
    <t>순자산총액(원)
(A=a`+b`)</t>
  </si>
  <si>
    <t>※ 벤처기업투자신탁으로 참여하는 자산운용회사 등은 반드시 아래의 수요예측 참여 총괄집계표를 작성하여 업로드해야 수요예측 참여가 가능합니다.</t>
  </si>
  <si>
    <r>
      <rPr>
        <b/>
        <sz val="10"/>
        <color indexed="10"/>
        <rFont val="돋움"/>
        <family val="3"/>
      </rPr>
      <t>벤처기업 신주</t>
    </r>
    <r>
      <rPr>
        <sz val="10"/>
        <color indexed="8"/>
        <rFont val="돋움"/>
        <family val="3"/>
      </rPr>
      <t xml:space="preserve"> 
보유 금액(원)
(B)</t>
    </r>
  </si>
  <si>
    <r>
      <rPr>
        <b/>
        <sz val="10"/>
        <color indexed="12"/>
        <rFont val="돋움"/>
        <family val="3"/>
      </rPr>
      <t>벤처금액 신주</t>
    </r>
    <r>
      <rPr>
        <sz val="10"/>
        <color indexed="8"/>
        <rFont val="돋움"/>
        <family val="3"/>
      </rPr>
      <t xml:space="preserve">
보유 비율(%)
(C=B/A)</t>
    </r>
  </si>
  <si>
    <r>
      <rPr>
        <b/>
        <sz val="10"/>
        <color indexed="12"/>
        <rFont val="돋움"/>
        <family val="3"/>
      </rPr>
      <t>벤처기업 구주</t>
    </r>
    <r>
      <rPr>
        <sz val="10"/>
        <color indexed="8"/>
        <rFont val="돋움"/>
        <family val="3"/>
      </rPr>
      <t xml:space="preserve"> </t>
    </r>
    <r>
      <rPr>
        <b/>
        <sz val="10"/>
        <color indexed="8"/>
        <rFont val="돋움"/>
        <family val="3"/>
      </rPr>
      <t>or</t>
    </r>
    <r>
      <rPr>
        <sz val="10"/>
        <color indexed="8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벤처기업 해제 후 7년 이내 코스닥 상장 중소·중견기업의 신주·구주</t>
    </r>
    <r>
      <rPr>
        <sz val="10"/>
        <color indexed="8"/>
        <rFont val="돋움"/>
        <family val="3"/>
      </rPr>
      <t xml:space="preserve"> 보유 금액(원) (D)</t>
    </r>
  </si>
  <si>
    <r>
      <rPr>
        <b/>
        <sz val="10"/>
        <color indexed="12"/>
        <rFont val="돋움"/>
        <family val="3"/>
      </rPr>
      <t>벤처기업 구주</t>
    </r>
    <r>
      <rPr>
        <sz val="10"/>
        <color indexed="8"/>
        <rFont val="돋움"/>
        <family val="3"/>
      </rPr>
      <t xml:space="preserve"> </t>
    </r>
    <r>
      <rPr>
        <b/>
        <sz val="10"/>
        <color indexed="8"/>
        <rFont val="돋움"/>
        <family val="3"/>
      </rPr>
      <t>or</t>
    </r>
    <r>
      <rPr>
        <sz val="10"/>
        <color indexed="8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벤처기업 해제 후 7년 이내 코스닥 상장 중소·중견기업의 신주·구주</t>
    </r>
    <r>
      <rPr>
        <sz val="10"/>
        <color indexed="8"/>
        <rFont val="돋움"/>
        <family val="3"/>
      </rPr>
      <t xml:space="preserve"> 보유 비율(%) (E=D/A)</t>
    </r>
  </si>
  <si>
    <t>[벤처기업투자신탁 수요예측 총괄집계표]</t>
  </si>
  <si>
    <t xml:space="preserve">당사가 본 총괄집계표에 기재한 정보는 사실과 다름없음을 확인합니다. </t>
  </si>
  <si>
    <t xml:space="preserve">* 참여기관: </t>
  </si>
  <si>
    <t>환매가능일</t>
  </si>
  <si>
    <t>펀드만기일</t>
  </si>
  <si>
    <t>설정일
(YYYY-MM-DD)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</si>
</sst>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3"/>
      <name val="굴림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0"/>
      <color indexed="12"/>
      <name val="돋움"/>
      <family val="3"/>
    </font>
    <font>
      <b/>
      <sz val="10"/>
      <color indexed="8"/>
      <name val="돋움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b/>
      <sz val="18"/>
      <name val="돋움"/>
      <family val="3"/>
    </font>
    <font>
      <b/>
      <sz val="13"/>
      <color indexed="8"/>
      <name val="돋움"/>
      <family val="3"/>
    </font>
    <font>
      <sz val="13"/>
      <color indexed="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2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돋움"/>
      <family val="3"/>
    </font>
    <font>
      <b/>
      <sz val="13"/>
      <color theme="1"/>
      <name val="돋움"/>
      <family val="3"/>
    </font>
    <font>
      <sz val="13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 quotePrefix="1">
      <alignment vertical="center"/>
    </xf>
    <xf numFmtId="0" fontId="51" fillId="0" borderId="0" xfId="0" applyFont="1" applyAlignment="1">
      <alignment vertical="center"/>
    </xf>
    <xf numFmtId="41" fontId="51" fillId="0" borderId="0" xfId="48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62" applyFont="1" applyFill="1" applyBorder="1" applyAlignment="1">
      <alignment horizontal="center" vertical="center" wrapText="1"/>
      <protection/>
    </xf>
    <xf numFmtId="41" fontId="52" fillId="34" borderId="13" xfId="49" applyFont="1" applyFill="1" applyBorder="1" applyAlignment="1">
      <alignment horizontal="center" vertical="center"/>
    </xf>
    <xf numFmtId="41" fontId="52" fillId="34" borderId="13" xfId="48" applyFont="1" applyFill="1" applyBorder="1" applyAlignment="1">
      <alignment vertical="center"/>
    </xf>
    <xf numFmtId="41" fontId="52" fillId="34" borderId="14" xfId="49" applyNumberFormat="1" applyFont="1" applyFill="1" applyBorder="1" applyAlignment="1">
      <alignment horizontal="center" vertical="center"/>
    </xf>
    <xf numFmtId="9" fontId="52" fillId="34" borderId="13" xfId="43" applyFont="1" applyFill="1" applyBorder="1" applyAlignment="1">
      <alignment horizontal="center" vertical="center"/>
    </xf>
    <xf numFmtId="9" fontId="52" fillId="34" borderId="15" xfId="43" applyFont="1" applyFill="1" applyBorder="1" applyAlignment="1">
      <alignment horizontal="center" vertical="center"/>
    </xf>
    <xf numFmtId="0" fontId="7" fillId="0" borderId="16" xfId="62" applyFont="1" applyFill="1" applyBorder="1" applyAlignment="1">
      <alignment horizontal="center" vertical="center"/>
      <protection/>
    </xf>
    <xf numFmtId="14" fontId="8" fillId="0" borderId="17" xfId="62" applyNumberFormat="1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41" fontId="52" fillId="0" borderId="17" xfId="49" applyFont="1" applyFill="1" applyBorder="1" applyAlignment="1">
      <alignment horizontal="center" vertical="center"/>
    </xf>
    <xf numFmtId="41" fontId="52" fillId="0" borderId="17" xfId="48" applyFont="1" applyFill="1" applyBorder="1" applyAlignment="1">
      <alignment vertical="center"/>
    </xf>
    <xf numFmtId="41" fontId="52" fillId="0" borderId="18" xfId="49" applyNumberFormat="1" applyFont="1" applyFill="1" applyBorder="1" applyAlignment="1">
      <alignment horizontal="center" vertical="center"/>
    </xf>
    <xf numFmtId="9" fontId="52" fillId="0" borderId="17" xfId="43" applyNumberFormat="1" applyFont="1" applyFill="1" applyBorder="1" applyAlignment="1">
      <alignment horizontal="center" vertical="center"/>
    </xf>
    <xf numFmtId="41" fontId="52" fillId="0" borderId="17" xfId="49" applyNumberFormat="1" applyFont="1" applyFill="1" applyBorder="1" applyAlignment="1">
      <alignment horizontal="center" vertical="center"/>
    </xf>
    <xf numFmtId="9" fontId="52" fillId="0" borderId="17" xfId="43" applyFont="1" applyFill="1" applyBorder="1" applyAlignment="1">
      <alignment horizontal="center" vertical="center"/>
    </xf>
    <xf numFmtId="9" fontId="52" fillId="0" borderId="19" xfId="43" applyFont="1" applyFill="1" applyBorder="1" applyAlignment="1">
      <alignment horizontal="center" vertical="center"/>
    </xf>
    <xf numFmtId="0" fontId="7" fillId="0" borderId="20" xfId="62" applyFont="1" applyFill="1" applyBorder="1" applyAlignment="1">
      <alignment horizontal="center" vertical="center"/>
      <protection/>
    </xf>
    <xf numFmtId="14" fontId="8" fillId="0" borderId="21" xfId="62" applyNumberFormat="1" applyFont="1" applyFill="1" applyBorder="1" applyAlignment="1">
      <alignment horizontal="center" vertical="center" wrapText="1"/>
      <protection/>
    </xf>
    <xf numFmtId="14" fontId="8" fillId="0" borderId="21" xfId="48" applyNumberFormat="1" applyFont="1" applyFill="1" applyBorder="1" applyAlignment="1">
      <alignment horizontal="center" vertical="center" wrapText="1"/>
    </xf>
    <xf numFmtId="0" fontId="8" fillId="0" borderId="21" xfId="62" applyFont="1" applyFill="1" applyBorder="1" applyAlignment="1">
      <alignment horizontal="center" vertical="center" wrapText="1"/>
      <protection/>
    </xf>
    <xf numFmtId="41" fontId="52" fillId="0" borderId="21" xfId="49" applyFont="1" applyFill="1" applyBorder="1" applyAlignment="1">
      <alignment horizontal="center" vertical="center"/>
    </xf>
    <xf numFmtId="41" fontId="52" fillId="0" borderId="21" xfId="48" applyFont="1" applyFill="1" applyBorder="1" applyAlignment="1">
      <alignment vertical="center"/>
    </xf>
    <xf numFmtId="41" fontId="52" fillId="0" borderId="22" xfId="49" applyNumberFormat="1" applyFont="1" applyFill="1" applyBorder="1" applyAlignment="1">
      <alignment horizontal="center" vertical="center"/>
    </xf>
    <xf numFmtId="9" fontId="52" fillId="0" borderId="21" xfId="43" applyFont="1" applyFill="1" applyBorder="1" applyAlignment="1">
      <alignment horizontal="center" vertical="center"/>
    </xf>
    <xf numFmtId="41" fontId="52" fillId="0" borderId="21" xfId="49" applyNumberFormat="1" applyFont="1" applyFill="1" applyBorder="1" applyAlignment="1">
      <alignment horizontal="center" vertical="center"/>
    </xf>
    <xf numFmtId="9" fontId="52" fillId="0" borderId="23" xfId="43" applyFont="1" applyFill="1" applyBorder="1" applyAlignment="1">
      <alignment horizontal="center" vertical="center"/>
    </xf>
    <xf numFmtId="14" fontId="52" fillId="0" borderId="21" xfId="63" applyNumberFormat="1" applyFont="1" applyFill="1" applyBorder="1" applyAlignment="1">
      <alignment horizontal="center" vertical="center"/>
      <protection/>
    </xf>
    <xf numFmtId="0" fontId="52" fillId="0" borderId="21" xfId="63" applyFont="1" applyFill="1" applyBorder="1" applyAlignment="1">
      <alignment horizontal="center" vertical="center"/>
      <protection/>
    </xf>
    <xf numFmtId="41" fontId="52" fillId="0" borderId="22" xfId="49" applyFont="1" applyFill="1" applyBorder="1" applyAlignment="1">
      <alignment horizontal="center" vertical="center"/>
    </xf>
    <xf numFmtId="176" fontId="52" fillId="0" borderId="21" xfId="49" applyNumberFormat="1" applyFont="1" applyFill="1" applyBorder="1" applyAlignment="1">
      <alignment horizontal="center" vertical="center"/>
    </xf>
    <xf numFmtId="41" fontId="7" fillId="0" borderId="22" xfId="49" applyFont="1" applyFill="1" applyBorder="1" applyAlignment="1">
      <alignment horizontal="center" vertical="center"/>
    </xf>
    <xf numFmtId="9" fontId="7" fillId="0" borderId="21" xfId="43" applyFont="1" applyFill="1" applyBorder="1" applyAlignment="1">
      <alignment horizontal="center" vertical="center"/>
    </xf>
    <xf numFmtId="41" fontId="7" fillId="0" borderId="21" xfId="49" applyFont="1" applyFill="1" applyBorder="1" applyAlignment="1">
      <alignment horizontal="center" vertical="center"/>
    </xf>
    <xf numFmtId="9" fontId="7" fillId="0" borderId="21" xfId="43" applyNumberFormat="1" applyFont="1" applyFill="1" applyBorder="1" applyAlignment="1">
      <alignment horizontal="center" vertical="center"/>
    </xf>
    <xf numFmtId="41" fontId="52" fillId="0" borderId="22" xfId="48" applyFont="1" applyFill="1" applyBorder="1" applyAlignment="1">
      <alignment horizontal="center" vertical="center"/>
    </xf>
    <xf numFmtId="0" fontId="7" fillId="0" borderId="24" xfId="62" applyFont="1" applyFill="1" applyBorder="1" applyAlignment="1">
      <alignment horizontal="center" vertical="center"/>
      <protection/>
    </xf>
    <xf numFmtId="14" fontId="8" fillId="0" borderId="24" xfId="62" applyNumberFormat="1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41" fontId="52" fillId="0" borderId="24" xfId="49" applyFont="1" applyFill="1" applyBorder="1" applyAlignment="1">
      <alignment horizontal="center" vertical="center"/>
    </xf>
    <xf numFmtId="41" fontId="52" fillId="0" borderId="24" xfId="48" applyFont="1" applyFill="1" applyBorder="1" applyAlignment="1">
      <alignment vertical="center"/>
    </xf>
    <xf numFmtId="41" fontId="52" fillId="0" borderId="25" xfId="49" applyNumberFormat="1" applyFont="1" applyFill="1" applyBorder="1" applyAlignment="1">
      <alignment horizontal="center" vertical="center"/>
    </xf>
    <xf numFmtId="9" fontId="52" fillId="0" borderId="24" xfId="43" applyFont="1" applyFill="1" applyBorder="1" applyAlignment="1">
      <alignment horizontal="center" vertical="center"/>
    </xf>
    <xf numFmtId="41" fontId="52" fillId="0" borderId="24" xfId="49" applyNumberFormat="1" applyFont="1" applyFill="1" applyBorder="1" applyAlignment="1">
      <alignment horizontal="center" vertical="center"/>
    </xf>
    <xf numFmtId="9" fontId="52" fillId="0" borderId="26" xfId="43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41" fontId="52" fillId="0" borderId="29" xfId="48" applyFont="1" applyFill="1" applyBorder="1" applyAlignment="1">
      <alignment horizontal="center" vertical="center"/>
    </xf>
    <xf numFmtId="41" fontId="52" fillId="0" borderId="35" xfId="48" applyFont="1" applyFill="1" applyBorder="1" applyAlignment="1">
      <alignment horizontal="center" vertical="center"/>
    </xf>
    <xf numFmtId="41" fontId="52" fillId="0" borderId="30" xfId="48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66675</xdr:rowOff>
    </xdr:from>
    <xdr:to>
      <xdr:col>11</xdr:col>
      <xdr:colOff>600075</xdr:colOff>
      <xdr:row>5</xdr:row>
      <xdr:rowOff>57150</xdr:rowOff>
    </xdr:to>
    <xdr:sp>
      <xdr:nvSpPr>
        <xdr:cNvPr id="1" name="Oval 1"/>
        <xdr:cNvSpPr>
          <a:spLocks/>
        </xdr:cNvSpPr>
      </xdr:nvSpPr>
      <xdr:spPr>
        <a:xfrm>
          <a:off x="10125075" y="533400"/>
          <a:ext cx="4953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인감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view="pageBreakPreview" zoomScaleNormal="70" zoomScaleSheetLayoutView="100" zoomScalePageLayoutView="0" workbookViewId="0" topLeftCell="A1">
      <selection activeCell="A2" sqref="A2:T2"/>
    </sheetView>
  </sheetViews>
  <sheetFormatPr defaultColWidth="9.140625" defaultRowHeight="15"/>
  <cols>
    <col min="1" max="1" width="14.57421875" style="1" customWidth="1"/>
    <col min="2" max="2" width="27.00390625" style="1" customWidth="1"/>
    <col min="3" max="3" width="12.8515625" style="1" customWidth="1"/>
    <col min="4" max="9" width="11.421875" style="1" customWidth="1"/>
    <col min="10" max="11" width="13.7109375" style="1" customWidth="1"/>
    <col min="12" max="15" width="14.57421875" style="1" customWidth="1"/>
    <col min="16" max="16" width="12.421875" style="1" customWidth="1"/>
    <col min="17" max="17" width="19.7109375" style="1" customWidth="1"/>
    <col min="18" max="18" width="19.57421875" style="1" customWidth="1"/>
    <col min="19" max="20" width="14.8515625" style="1" customWidth="1"/>
    <col min="21" max="21" width="9.00390625" style="1" customWidth="1"/>
    <col min="22" max="22" width="17.28125" style="1" bestFit="1" customWidth="1"/>
    <col min="23" max="16384" width="9.00390625" style="1" customWidth="1"/>
  </cols>
  <sheetData>
    <row r="1" s="3" customFormat="1" ht="12"/>
    <row r="2" spans="1:20" s="3" customFormat="1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="3" customFormat="1" ht="12"/>
    <row r="4" spans="1:20" s="3" customFormat="1" ht="16.5">
      <c r="A4" s="62" t="s">
        <v>26</v>
      </c>
      <c r="B4" s="62"/>
      <c r="C4" s="62"/>
      <c r="D4" s="62"/>
      <c r="E4" s="62"/>
      <c r="F4" s="62"/>
      <c r="G4" s="62"/>
      <c r="H4" s="62" t="s">
        <v>27</v>
      </c>
      <c r="I4" s="74"/>
      <c r="J4" s="74"/>
      <c r="K4" s="74"/>
      <c r="S4" s="7"/>
      <c r="T4" s="8"/>
    </row>
    <row r="5" spans="1:25" s="9" customFormat="1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1"/>
      <c r="U5" s="13"/>
      <c r="V5" s="13"/>
      <c r="W5" s="13"/>
      <c r="X5" s="13"/>
      <c r="Y5" s="13"/>
    </row>
    <row r="6" spans="1:25" s="9" customFormat="1" ht="16.5">
      <c r="A6" s="63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3"/>
      <c r="V6" s="13"/>
      <c r="W6" s="13"/>
      <c r="X6" s="13"/>
      <c r="Y6" s="13"/>
    </row>
    <row r="7" spans="10:20" s="3" customFormat="1" ht="12">
      <c r="J7" s="4"/>
      <c r="K7" s="4"/>
      <c r="L7" s="4"/>
      <c r="S7" s="7"/>
      <c r="T7" s="8"/>
    </row>
    <row r="8" spans="10:12" s="3" customFormat="1" ht="12.75" thickBot="1">
      <c r="J8" s="4"/>
      <c r="K8" s="4"/>
      <c r="L8" s="4"/>
    </row>
    <row r="9" spans="1:20" s="3" customFormat="1" ht="13.5" customHeight="1">
      <c r="A9" s="81" t="s">
        <v>8</v>
      </c>
      <c r="B9" s="65" t="s">
        <v>0</v>
      </c>
      <c r="C9" s="65" t="s">
        <v>30</v>
      </c>
      <c r="D9" s="69" t="s">
        <v>28</v>
      </c>
      <c r="E9" s="65" t="s">
        <v>29</v>
      </c>
      <c r="F9" s="69" t="s">
        <v>10</v>
      </c>
      <c r="G9" s="69" t="s">
        <v>17</v>
      </c>
      <c r="H9" s="65" t="s">
        <v>11</v>
      </c>
      <c r="I9" s="65" t="s">
        <v>18</v>
      </c>
      <c r="J9" s="65" t="s">
        <v>12</v>
      </c>
      <c r="K9" s="65" t="s">
        <v>19</v>
      </c>
      <c r="L9" s="65" t="s">
        <v>4</v>
      </c>
      <c r="M9" s="65"/>
      <c r="N9" s="65"/>
      <c r="O9" s="71" t="s">
        <v>7</v>
      </c>
      <c r="P9" s="72"/>
      <c r="Q9" s="72"/>
      <c r="R9" s="72"/>
      <c r="S9" s="72"/>
      <c r="T9" s="73"/>
    </row>
    <row r="10" spans="1:20" s="3" customFormat="1" ht="72.75" customHeight="1" thickBot="1">
      <c r="A10" s="82"/>
      <c r="B10" s="66"/>
      <c r="C10" s="66"/>
      <c r="D10" s="70"/>
      <c r="E10" s="66"/>
      <c r="F10" s="70"/>
      <c r="G10" s="70"/>
      <c r="H10" s="66"/>
      <c r="I10" s="66"/>
      <c r="J10" s="66"/>
      <c r="K10" s="66"/>
      <c r="L10" s="14" t="s">
        <v>1</v>
      </c>
      <c r="M10" s="14" t="s">
        <v>2</v>
      </c>
      <c r="N10" s="14" t="s">
        <v>3</v>
      </c>
      <c r="O10" s="15" t="s">
        <v>21</v>
      </c>
      <c r="P10" s="14" t="s">
        <v>22</v>
      </c>
      <c r="Q10" s="14" t="s">
        <v>23</v>
      </c>
      <c r="R10" s="14" t="s">
        <v>24</v>
      </c>
      <c r="S10" s="14" t="s">
        <v>6</v>
      </c>
      <c r="T10" s="16" t="s">
        <v>13</v>
      </c>
    </row>
    <row r="11" spans="1:20" s="5" customFormat="1" ht="15" customHeight="1" thickBot="1">
      <c r="A11" s="78" t="s">
        <v>5</v>
      </c>
      <c r="B11" s="67" t="s">
        <v>9</v>
      </c>
      <c r="C11" s="68"/>
      <c r="D11" s="61"/>
      <c r="E11" s="17"/>
      <c r="F11" s="17"/>
      <c r="G11" s="18">
        <f>SUM(G12:G23)</f>
        <v>0</v>
      </c>
      <c r="H11" s="18"/>
      <c r="I11" s="18">
        <f>SUM(I12:I23)</f>
        <v>0</v>
      </c>
      <c r="J11" s="18">
        <f>SUM(J12:J23)</f>
        <v>0</v>
      </c>
      <c r="K11" s="18">
        <f>SUM(K12:K23)</f>
        <v>0</v>
      </c>
      <c r="L11" s="19"/>
      <c r="M11" s="19">
        <f>SUM(M12:M23)</f>
        <v>0</v>
      </c>
      <c r="N11" s="19">
        <f aca="true" t="shared" si="0" ref="N11:N23">L11*M11</f>
        <v>0</v>
      </c>
      <c r="O11" s="20">
        <f>SUM(O12:O23)</f>
        <v>0</v>
      </c>
      <c r="P11" s="21" t="s">
        <v>16</v>
      </c>
      <c r="Q11" s="20">
        <f>SUM(Q12:Q23)</f>
        <v>0</v>
      </c>
      <c r="R11" s="21" t="s">
        <v>14</v>
      </c>
      <c r="S11" s="21" t="s">
        <v>14</v>
      </c>
      <c r="T11" s="22" t="s">
        <v>15</v>
      </c>
    </row>
    <row r="12" spans="1:20" s="5" customFormat="1" ht="15" customHeight="1">
      <c r="A12" s="79"/>
      <c r="B12" s="23"/>
      <c r="C12" s="24"/>
      <c r="D12" s="24"/>
      <c r="E12" s="24"/>
      <c r="F12" s="24"/>
      <c r="G12" s="25"/>
      <c r="H12" s="25"/>
      <c r="I12" s="25"/>
      <c r="J12" s="26">
        <f>H12+F12</f>
        <v>0</v>
      </c>
      <c r="K12" s="26">
        <f>I12+G12</f>
        <v>0</v>
      </c>
      <c r="L12" s="75"/>
      <c r="M12" s="27"/>
      <c r="N12" s="27">
        <f t="shared" si="0"/>
        <v>0</v>
      </c>
      <c r="O12" s="28"/>
      <c r="P12" s="29" t="e">
        <f aca="true" t="shared" si="1" ref="P12:R23">O12/$K12</f>
        <v>#DIV/0!</v>
      </c>
      <c r="Q12" s="30"/>
      <c r="R12" s="29" t="e">
        <f t="shared" si="1"/>
        <v>#DIV/0!</v>
      </c>
      <c r="S12" s="31" t="e">
        <f aca="true" t="shared" si="2" ref="S12:S23">P12+R12</f>
        <v>#DIV/0!</v>
      </c>
      <c r="T12" s="32" t="e">
        <f ca="1">IF((TODAY()-C12)&lt;365,IF(S12&gt;=0.35,"충족","미충족"),IF(P12&gt;0.15,IF(S12&gt;0.5,"충족","미충족"),"미충족"))</f>
        <v>#DIV/0!</v>
      </c>
    </row>
    <row r="13" spans="1:20" s="5" customFormat="1" ht="15" customHeight="1">
      <c r="A13" s="79"/>
      <c r="B13" s="33"/>
      <c r="C13" s="34"/>
      <c r="D13" s="34"/>
      <c r="E13" s="35"/>
      <c r="F13" s="35"/>
      <c r="G13" s="36"/>
      <c r="H13" s="36"/>
      <c r="I13" s="36"/>
      <c r="J13" s="37">
        <f aca="true" t="shared" si="3" ref="J13:K23">H13+F13</f>
        <v>0</v>
      </c>
      <c r="K13" s="37">
        <f t="shared" si="3"/>
        <v>0</v>
      </c>
      <c r="L13" s="76"/>
      <c r="M13" s="38"/>
      <c r="N13" s="38">
        <f t="shared" si="0"/>
        <v>0</v>
      </c>
      <c r="O13" s="39"/>
      <c r="P13" s="40" t="e">
        <f t="shared" si="1"/>
        <v>#DIV/0!</v>
      </c>
      <c r="Q13" s="41"/>
      <c r="R13" s="40" t="e">
        <f t="shared" si="1"/>
        <v>#DIV/0!</v>
      </c>
      <c r="S13" s="40" t="e">
        <f t="shared" si="2"/>
        <v>#DIV/0!</v>
      </c>
      <c r="T13" s="42" t="e">
        <f ca="1">IF((TODAY()-C13)&lt;365,IF(S13&gt;=0.35,"충족","미충족"),IF(P13&gt;=0.15,IF(S13&gt;=0.5,"충족","미충족"),"미충족"))</f>
        <v>#DIV/0!</v>
      </c>
    </row>
    <row r="14" spans="1:20" s="5" customFormat="1" ht="15" customHeight="1">
      <c r="A14" s="79"/>
      <c r="B14" s="33"/>
      <c r="C14" s="34"/>
      <c r="D14" s="34"/>
      <c r="E14" s="34"/>
      <c r="F14" s="34"/>
      <c r="G14" s="36"/>
      <c r="H14" s="36"/>
      <c r="I14" s="36"/>
      <c r="J14" s="37">
        <f t="shared" si="3"/>
        <v>0</v>
      </c>
      <c r="K14" s="37">
        <f t="shared" si="3"/>
        <v>0</v>
      </c>
      <c r="L14" s="76"/>
      <c r="M14" s="38"/>
      <c r="N14" s="38">
        <f t="shared" si="0"/>
        <v>0</v>
      </c>
      <c r="O14" s="39"/>
      <c r="P14" s="40" t="e">
        <f t="shared" si="1"/>
        <v>#DIV/0!</v>
      </c>
      <c r="Q14" s="41"/>
      <c r="R14" s="40" t="e">
        <f t="shared" si="1"/>
        <v>#DIV/0!</v>
      </c>
      <c r="S14" s="40" t="e">
        <f t="shared" si="2"/>
        <v>#DIV/0!</v>
      </c>
      <c r="T14" s="42" t="e">
        <f aca="true" ca="1" t="shared" si="4" ref="T14:T23">IF((TODAY()-C14)&lt;365,IF(S14&gt;=0.35,"충족","미충족"),IF(P14&gt;0.15,IF(S14&gt;0.5,"충족","미충족"),"미충족"))</f>
        <v>#DIV/0!</v>
      </c>
    </row>
    <row r="15" spans="1:20" s="5" customFormat="1" ht="15" customHeight="1">
      <c r="A15" s="79"/>
      <c r="B15" s="33"/>
      <c r="C15" s="34"/>
      <c r="D15" s="34"/>
      <c r="E15" s="34"/>
      <c r="F15" s="34"/>
      <c r="G15" s="36"/>
      <c r="H15" s="36"/>
      <c r="I15" s="36"/>
      <c r="J15" s="37">
        <f t="shared" si="3"/>
        <v>0</v>
      </c>
      <c r="K15" s="37">
        <f t="shared" si="3"/>
        <v>0</v>
      </c>
      <c r="L15" s="76"/>
      <c r="M15" s="38"/>
      <c r="N15" s="38">
        <f t="shared" si="0"/>
        <v>0</v>
      </c>
      <c r="O15" s="39"/>
      <c r="P15" s="40" t="e">
        <f t="shared" si="1"/>
        <v>#DIV/0!</v>
      </c>
      <c r="Q15" s="41"/>
      <c r="R15" s="40" t="e">
        <f t="shared" si="1"/>
        <v>#DIV/0!</v>
      </c>
      <c r="S15" s="40" t="e">
        <f t="shared" si="2"/>
        <v>#DIV/0!</v>
      </c>
      <c r="T15" s="42" t="e">
        <f ca="1" t="shared" si="4"/>
        <v>#DIV/0!</v>
      </c>
    </row>
    <row r="16" spans="1:20" s="5" customFormat="1" ht="15" customHeight="1">
      <c r="A16" s="79"/>
      <c r="B16" s="33"/>
      <c r="C16" s="34"/>
      <c r="D16" s="34"/>
      <c r="E16" s="34"/>
      <c r="F16" s="34"/>
      <c r="G16" s="36"/>
      <c r="H16" s="36"/>
      <c r="I16" s="36"/>
      <c r="J16" s="37">
        <f t="shared" si="3"/>
        <v>0</v>
      </c>
      <c r="K16" s="37">
        <f t="shared" si="3"/>
        <v>0</v>
      </c>
      <c r="L16" s="76"/>
      <c r="M16" s="38"/>
      <c r="N16" s="38">
        <f t="shared" si="0"/>
        <v>0</v>
      </c>
      <c r="O16" s="39"/>
      <c r="P16" s="40" t="e">
        <f t="shared" si="1"/>
        <v>#DIV/0!</v>
      </c>
      <c r="Q16" s="41"/>
      <c r="R16" s="40" t="e">
        <f t="shared" si="1"/>
        <v>#DIV/0!</v>
      </c>
      <c r="S16" s="40" t="e">
        <f t="shared" si="2"/>
        <v>#DIV/0!</v>
      </c>
      <c r="T16" s="42" t="e">
        <f ca="1" t="shared" si="4"/>
        <v>#DIV/0!</v>
      </c>
    </row>
    <row r="17" spans="1:20" s="5" customFormat="1" ht="15" customHeight="1">
      <c r="A17" s="79"/>
      <c r="B17" s="33"/>
      <c r="C17" s="43"/>
      <c r="D17" s="43"/>
      <c r="E17" s="43"/>
      <c r="F17" s="43"/>
      <c r="G17" s="44"/>
      <c r="H17" s="44"/>
      <c r="I17" s="44"/>
      <c r="J17" s="37">
        <f t="shared" si="3"/>
        <v>0</v>
      </c>
      <c r="K17" s="37">
        <f t="shared" si="3"/>
        <v>0</v>
      </c>
      <c r="L17" s="76"/>
      <c r="M17" s="38"/>
      <c r="N17" s="38">
        <f t="shared" si="0"/>
        <v>0</v>
      </c>
      <c r="O17" s="45"/>
      <c r="P17" s="40" t="e">
        <f t="shared" si="1"/>
        <v>#DIV/0!</v>
      </c>
      <c r="Q17" s="46"/>
      <c r="R17" s="40" t="e">
        <f t="shared" si="1"/>
        <v>#DIV/0!</v>
      </c>
      <c r="S17" s="40" t="e">
        <f t="shared" si="2"/>
        <v>#DIV/0!</v>
      </c>
      <c r="T17" s="42" t="e">
        <f ca="1" t="shared" si="4"/>
        <v>#DIV/0!</v>
      </c>
    </row>
    <row r="18" spans="1:20" s="5" customFormat="1" ht="15" customHeight="1">
      <c r="A18" s="79"/>
      <c r="B18" s="33"/>
      <c r="C18" s="43"/>
      <c r="D18" s="43"/>
      <c r="E18" s="43"/>
      <c r="F18" s="43"/>
      <c r="G18" s="44"/>
      <c r="H18" s="44"/>
      <c r="I18" s="44"/>
      <c r="J18" s="37">
        <f t="shared" si="3"/>
        <v>0</v>
      </c>
      <c r="K18" s="37">
        <f t="shared" si="3"/>
        <v>0</v>
      </c>
      <c r="L18" s="76"/>
      <c r="M18" s="38"/>
      <c r="N18" s="38">
        <f t="shared" si="0"/>
        <v>0</v>
      </c>
      <c r="O18" s="45"/>
      <c r="P18" s="40" t="e">
        <f t="shared" si="1"/>
        <v>#DIV/0!</v>
      </c>
      <c r="Q18" s="46"/>
      <c r="R18" s="40" t="e">
        <f t="shared" si="1"/>
        <v>#DIV/0!</v>
      </c>
      <c r="S18" s="40" t="e">
        <f t="shared" si="2"/>
        <v>#DIV/0!</v>
      </c>
      <c r="T18" s="42" t="e">
        <f ca="1" t="shared" si="4"/>
        <v>#DIV/0!</v>
      </c>
    </row>
    <row r="19" spans="1:22" s="5" customFormat="1" ht="15" customHeight="1">
      <c r="A19" s="79"/>
      <c r="B19" s="33"/>
      <c r="C19" s="43"/>
      <c r="D19" s="43"/>
      <c r="E19" s="43"/>
      <c r="F19" s="43"/>
      <c r="G19" s="44"/>
      <c r="H19" s="44"/>
      <c r="I19" s="44"/>
      <c r="J19" s="37">
        <f t="shared" si="3"/>
        <v>0</v>
      </c>
      <c r="K19" s="37">
        <f t="shared" si="3"/>
        <v>0</v>
      </c>
      <c r="L19" s="76"/>
      <c r="M19" s="38"/>
      <c r="N19" s="38">
        <f t="shared" si="0"/>
        <v>0</v>
      </c>
      <c r="O19" s="47"/>
      <c r="P19" s="48" t="e">
        <f t="shared" si="1"/>
        <v>#DIV/0!</v>
      </c>
      <c r="Q19" s="49"/>
      <c r="R19" s="48" t="e">
        <f t="shared" si="1"/>
        <v>#DIV/0!</v>
      </c>
      <c r="S19" s="40" t="e">
        <f t="shared" si="2"/>
        <v>#DIV/0!</v>
      </c>
      <c r="T19" s="42" t="e">
        <f ca="1" t="shared" si="4"/>
        <v>#DIV/0!</v>
      </c>
      <c r="V19" s="6"/>
    </row>
    <row r="20" spans="1:20" s="5" customFormat="1" ht="15" customHeight="1">
      <c r="A20" s="79"/>
      <c r="B20" s="33"/>
      <c r="C20" s="43"/>
      <c r="D20" s="43"/>
      <c r="E20" s="43"/>
      <c r="F20" s="43"/>
      <c r="G20" s="44"/>
      <c r="H20" s="44"/>
      <c r="I20" s="44"/>
      <c r="J20" s="37">
        <f t="shared" si="3"/>
        <v>0</v>
      </c>
      <c r="K20" s="37">
        <f t="shared" si="3"/>
        <v>0</v>
      </c>
      <c r="L20" s="76"/>
      <c r="M20" s="38"/>
      <c r="N20" s="38">
        <f t="shared" si="0"/>
        <v>0</v>
      </c>
      <c r="O20" s="47"/>
      <c r="P20" s="50" t="e">
        <f t="shared" si="1"/>
        <v>#DIV/0!</v>
      </c>
      <c r="Q20" s="49"/>
      <c r="R20" s="50" t="e">
        <f t="shared" si="1"/>
        <v>#DIV/0!</v>
      </c>
      <c r="S20" s="40" t="e">
        <f t="shared" si="2"/>
        <v>#DIV/0!</v>
      </c>
      <c r="T20" s="42" t="e">
        <f ca="1" t="shared" si="4"/>
        <v>#DIV/0!</v>
      </c>
    </row>
    <row r="21" spans="1:20" s="5" customFormat="1" ht="15" customHeight="1">
      <c r="A21" s="79"/>
      <c r="B21" s="33"/>
      <c r="C21" s="34"/>
      <c r="D21" s="34"/>
      <c r="E21" s="34"/>
      <c r="F21" s="34"/>
      <c r="G21" s="36"/>
      <c r="H21" s="36"/>
      <c r="I21" s="36"/>
      <c r="J21" s="37">
        <f t="shared" si="3"/>
        <v>0</v>
      </c>
      <c r="K21" s="37">
        <f t="shared" si="3"/>
        <v>0</v>
      </c>
      <c r="L21" s="76"/>
      <c r="M21" s="38"/>
      <c r="N21" s="38">
        <f t="shared" si="0"/>
        <v>0</v>
      </c>
      <c r="O21" s="51"/>
      <c r="P21" s="40" t="e">
        <f t="shared" si="1"/>
        <v>#DIV/0!</v>
      </c>
      <c r="Q21" s="41"/>
      <c r="R21" s="40" t="e">
        <f t="shared" si="1"/>
        <v>#DIV/0!</v>
      </c>
      <c r="S21" s="40" t="e">
        <f t="shared" si="2"/>
        <v>#DIV/0!</v>
      </c>
      <c r="T21" s="42" t="e">
        <f ca="1" t="shared" si="4"/>
        <v>#DIV/0!</v>
      </c>
    </row>
    <row r="22" spans="1:20" s="5" customFormat="1" ht="15" customHeight="1">
      <c r="A22" s="79"/>
      <c r="B22" s="33"/>
      <c r="C22" s="34"/>
      <c r="D22" s="34"/>
      <c r="E22" s="34"/>
      <c r="F22" s="34"/>
      <c r="G22" s="36"/>
      <c r="H22" s="36"/>
      <c r="I22" s="36"/>
      <c r="J22" s="37">
        <f t="shared" si="3"/>
        <v>0</v>
      </c>
      <c r="K22" s="37">
        <f t="shared" si="3"/>
        <v>0</v>
      </c>
      <c r="L22" s="76"/>
      <c r="M22" s="38"/>
      <c r="N22" s="38">
        <f t="shared" si="0"/>
        <v>0</v>
      </c>
      <c r="O22" s="39"/>
      <c r="P22" s="40" t="e">
        <f t="shared" si="1"/>
        <v>#DIV/0!</v>
      </c>
      <c r="Q22" s="41"/>
      <c r="R22" s="40" t="e">
        <f t="shared" si="1"/>
        <v>#DIV/0!</v>
      </c>
      <c r="S22" s="40" t="e">
        <f t="shared" si="2"/>
        <v>#DIV/0!</v>
      </c>
      <c r="T22" s="42" t="e">
        <f ca="1" t="shared" si="4"/>
        <v>#DIV/0!</v>
      </c>
    </row>
    <row r="23" spans="1:20" s="5" customFormat="1" ht="15" customHeight="1" thickBot="1">
      <c r="A23" s="80"/>
      <c r="B23" s="52"/>
      <c r="C23" s="53"/>
      <c r="D23" s="53"/>
      <c r="E23" s="53"/>
      <c r="F23" s="53"/>
      <c r="G23" s="54"/>
      <c r="H23" s="54"/>
      <c r="I23" s="54"/>
      <c r="J23" s="55">
        <f t="shared" si="3"/>
        <v>0</v>
      </c>
      <c r="K23" s="55">
        <f t="shared" si="3"/>
        <v>0</v>
      </c>
      <c r="L23" s="77"/>
      <c r="M23" s="56"/>
      <c r="N23" s="56">
        <f t="shared" si="0"/>
        <v>0</v>
      </c>
      <c r="O23" s="57"/>
      <c r="P23" s="58" t="e">
        <f t="shared" si="1"/>
        <v>#DIV/0!</v>
      </c>
      <c r="Q23" s="59"/>
      <c r="R23" s="58" t="e">
        <f t="shared" si="1"/>
        <v>#DIV/0!</v>
      </c>
      <c r="S23" s="58" t="e">
        <f t="shared" si="2"/>
        <v>#DIV/0!</v>
      </c>
      <c r="T23" s="60" t="e">
        <f ca="1" t="shared" si="4"/>
        <v>#DIV/0!</v>
      </c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</sheetData>
  <sheetProtection/>
  <mergeCells count="18">
    <mergeCell ref="L12:L23"/>
    <mergeCell ref="A11:A23"/>
    <mergeCell ref="K9:K10"/>
    <mergeCell ref="E9:E10"/>
    <mergeCell ref="A9:A10"/>
    <mergeCell ref="B9:B10"/>
    <mergeCell ref="C9:C10"/>
    <mergeCell ref="F9:F10"/>
    <mergeCell ref="H9:H10"/>
    <mergeCell ref="J9:J10"/>
    <mergeCell ref="A2:T2"/>
    <mergeCell ref="L9:N9"/>
    <mergeCell ref="I9:I10"/>
    <mergeCell ref="B11:C11"/>
    <mergeCell ref="G9:G10"/>
    <mergeCell ref="O9:T9"/>
    <mergeCell ref="I4:K4"/>
    <mergeCell ref="D9:D10"/>
  </mergeCells>
  <printOptions horizontalCentered="1"/>
  <pageMargins left="0" right="0" top="0" bottom="0" header="0" footer="0"/>
  <pageSetup horizontalDpi="600" verticalDpi="600" orientation="landscape" paperSize="9" scale="4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YSK</cp:lastModifiedBy>
  <cp:lastPrinted>2015-06-18T11:11:39Z</cp:lastPrinted>
  <dcterms:created xsi:type="dcterms:W3CDTF">2014-08-10T08:31:57Z</dcterms:created>
  <dcterms:modified xsi:type="dcterms:W3CDTF">2020-12-03T05:07:46Z</dcterms:modified>
  <cp:category/>
  <cp:version/>
  <cp:contentType/>
  <cp:contentStatus/>
</cp:coreProperties>
</file>