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27240" windowHeight="11865" activeTab="0"/>
  </bookViews>
  <sheets>
    <sheet name="고위험고수익투자신탁(일반) 수요예측 총괄집계표" sheetId="1" r:id="rId1"/>
  </sheets>
  <definedNames>
    <definedName name="_xlnm.Print_Area" localSheetId="0">'고위험고수익투자신탁(일반) 수요예측 총괄집계표'!$B$2:$Q$28</definedName>
  </definedNames>
  <calcPr fullCalcOnLoad="1"/>
</workbook>
</file>

<file path=xl/comments1.xml><?xml version="1.0" encoding="utf-8"?>
<comments xmlns="http://schemas.openxmlformats.org/spreadsheetml/2006/main">
  <authors>
    <author>SHIC IPO부 김영현</author>
  </authors>
  <commentList>
    <comment ref="O11" authorId="0">
      <text>
        <r>
          <rPr>
            <b/>
            <sz val="9"/>
            <rFont val="돋움"/>
            <family val="3"/>
          </rPr>
          <t>수요예측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참여시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현재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금액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</text>
    </comment>
    <comment ref="N11" authorId="0">
      <text>
        <r>
          <rPr>
            <b/>
            <sz val="9"/>
            <rFont val="돋움"/>
            <family val="3"/>
          </rPr>
          <t>수요예측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참여시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현재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비율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</text>
    </comment>
  </commentList>
</comments>
</file>

<file path=xl/sharedStrings.xml><?xml version="1.0" encoding="utf-8"?>
<sst xmlns="http://schemas.openxmlformats.org/spreadsheetml/2006/main" count="33" uniqueCount="31">
  <si>
    <t>구분</t>
  </si>
  <si>
    <t>설립일/설정일</t>
  </si>
  <si>
    <t>자산총액(원)</t>
  </si>
  <si>
    <t>신청가격(원)</t>
  </si>
  <si>
    <t>신청수량(주)</t>
  </si>
  <si>
    <t>신청금액(원)</t>
  </si>
  <si>
    <t>배정한도
(자산총액 20%)</t>
  </si>
  <si>
    <t>소     계</t>
  </si>
  <si>
    <t>-</t>
  </si>
  <si>
    <t>주) 작성요령</t>
  </si>
  <si>
    <t>당사가 본 총괄집계표에 기재한 정보는 사실과 다름없음을 확인합니다.</t>
  </si>
  <si>
    <t>설립 설정일로부터 6개월 이상</t>
  </si>
  <si>
    <t>펀드내 최근 산출된
비우량채권 및 코넥스시장 
상장주식 보유비율(%)</t>
  </si>
  <si>
    <t>펀드내 최근 산출된
국내채권 보유비율(%)</t>
  </si>
  <si>
    <t>충족여부
(충족/미충족)</t>
  </si>
  <si>
    <t>비우량채권 및 코넥스시장 
상장주식 보유금액(원)</t>
  </si>
  <si>
    <t>비우량채권 및 코넥스시장 
상장주식 보유비율(%)</t>
  </si>
  <si>
    <t>국내채권 
보유금액(원)</t>
  </si>
  <si>
    <t>국내채권
보유비율(%)</t>
  </si>
  <si>
    <t>설립 설정일로부터 6개월 미만</t>
  </si>
  <si>
    <t>- (단, 수요예측 참여시점의 비율 기재한 경우 배정시에도 요건을 충족해야 하므로 배정시까지 변동없을 것)</t>
  </si>
  <si>
    <r>
      <t>- 신청가격: 펀드별 참여내역을 취합하여</t>
    </r>
    <r>
      <rPr>
        <b/>
        <sz val="11"/>
        <rFont val="돋움"/>
        <family val="3"/>
      </rPr>
      <t xml:space="preserve"> 동일한 가격</t>
    </r>
    <r>
      <rPr>
        <sz val="11"/>
        <rFont val="돋움"/>
        <family val="3"/>
      </rPr>
      <t>으로 수요예측에 참여</t>
    </r>
  </si>
  <si>
    <r>
      <t xml:space="preserve">- </t>
    </r>
    <r>
      <rPr>
        <b/>
        <sz val="11"/>
        <rFont val="돋움"/>
        <family val="3"/>
      </rPr>
      <t>설립 설정일로부터 6개월 미만</t>
    </r>
    <r>
      <rPr>
        <sz val="11"/>
        <rFont val="돋움"/>
        <family val="3"/>
      </rPr>
      <t>인 경우  "</t>
    </r>
    <r>
      <rPr>
        <b/>
        <u val="single"/>
        <sz val="11"/>
        <rFont val="돋움"/>
        <family val="3"/>
      </rPr>
      <t>수요예측 참여시점</t>
    </r>
    <r>
      <rPr>
        <b/>
        <sz val="11"/>
        <rFont val="돋움"/>
        <family val="3"/>
      </rPr>
      <t>에 비우량채권과 코넥스 상장주식을 합한 보유비율이 100분의 45 이상이고 이를 포함한 국내 채권의 보유비율이 100분의 60 이상인 경우 정의를 충족</t>
    </r>
    <r>
      <rPr>
        <sz val="11"/>
        <rFont val="돋움"/>
        <family val="3"/>
      </rPr>
      <t>한 것으로 봄)</t>
    </r>
  </si>
  <si>
    <t>펀드명</t>
  </si>
  <si>
    <t>*참여기관:</t>
  </si>
  <si>
    <t>[고위험고수익투자신탁(일반) 수요예측 총괄집계표]</t>
  </si>
  <si>
    <t>고위험
고수익
투자신탁</t>
  </si>
  <si>
    <r>
      <t xml:space="preserve">- </t>
    </r>
    <r>
      <rPr>
        <b/>
        <sz val="11"/>
        <rFont val="돋움"/>
        <family val="3"/>
      </rPr>
      <t>설립 설정일로부터 6개월 이상</t>
    </r>
    <r>
      <rPr>
        <sz val="11"/>
        <rFont val="돋움"/>
        <family val="3"/>
      </rPr>
      <t xml:space="preserve">인 경우  </t>
    </r>
    <r>
      <rPr>
        <b/>
        <u val="single"/>
        <sz val="11"/>
        <rFont val="돋움"/>
        <family val="3"/>
      </rPr>
      <t>펀드내 최근 산출된</t>
    </r>
    <r>
      <rPr>
        <sz val="11"/>
        <rFont val="돋움"/>
        <family val="3"/>
      </rPr>
      <t xml:space="preserve"> </t>
    </r>
    <r>
      <rPr>
        <b/>
        <sz val="11"/>
        <rFont val="돋움"/>
        <family val="3"/>
      </rPr>
      <t>비우량채권과 코넥스 상장주식을 합한 보유비율이 100분의 45 이상이고 이를 포함한 국내 채권의 보유비율이 100분의 60 이상인 경우 정의를 충족</t>
    </r>
    <r>
      <rPr>
        <sz val="11"/>
        <rFont val="돋움"/>
        <family val="3"/>
      </rPr>
      <t>한 것으로 봄</t>
    </r>
  </si>
  <si>
    <t xml:space="preserve">  (수요예측참여일을 기준으로 직전 3개월동안의 평균보유비율이 아님에 유의)</t>
  </si>
  <si>
    <t>일반 고위험고수익투자신탁요건 충족여부</t>
  </si>
  <si>
    <t>*고위험고수익투자신탁으로 참여하는 자산운용사, 신탁회사, 투자일임회사는 아래의 양식을 작성하여 IPO@yuantakorea.com으로 제출하여야 수요예측 참여가 가능합니다.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</si>
</sst>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_ ;[Red]\-#,##0\ "/>
  </numFmts>
  <fonts count="49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3"/>
      <name val="돋움"/>
      <family val="3"/>
    </font>
    <font>
      <sz val="10"/>
      <name val="굴림"/>
      <family val="3"/>
    </font>
    <font>
      <b/>
      <sz val="11"/>
      <name val="돋움"/>
      <family val="3"/>
    </font>
    <font>
      <sz val="13"/>
      <name val="돋움"/>
      <family val="3"/>
    </font>
    <font>
      <b/>
      <sz val="10"/>
      <name val="굴림"/>
      <family val="3"/>
    </font>
    <font>
      <b/>
      <sz val="9"/>
      <name val="돋움"/>
      <family val="3"/>
    </font>
    <font>
      <b/>
      <u val="single"/>
      <sz val="11"/>
      <name val="돋움"/>
      <family val="3"/>
    </font>
    <font>
      <b/>
      <sz val="9"/>
      <name val="Tahoma"/>
      <family val="2"/>
    </font>
    <font>
      <b/>
      <sz val="1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0"/>
      <name val="돋움"/>
      <family val="3"/>
    </font>
    <font>
      <sz val="10"/>
      <color indexed="23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7" fontId="4" fillId="34" borderId="12" xfId="0" applyNumberFormat="1" applyFont="1" applyFill="1" applyBorder="1" applyAlignment="1">
      <alignment vertical="center"/>
    </xf>
    <xf numFmtId="177" fontId="4" fillId="34" borderId="13" xfId="0" applyNumberFormat="1" applyFont="1" applyFill="1" applyBorder="1" applyAlignment="1">
      <alignment vertical="center"/>
    </xf>
    <xf numFmtId="177" fontId="4" fillId="34" borderId="14" xfId="0" applyNumberFormat="1" applyFont="1" applyFill="1" applyBorder="1" applyAlignment="1">
      <alignment vertical="center"/>
    </xf>
    <xf numFmtId="10" fontId="4" fillId="34" borderId="15" xfId="43" applyNumberFormat="1" applyFont="1" applyFill="1" applyBorder="1" applyAlignment="1">
      <alignment vertical="center"/>
    </xf>
    <xf numFmtId="177" fontId="4" fillId="34" borderId="15" xfId="0" applyNumberFormat="1" applyFont="1" applyFill="1" applyBorder="1" applyAlignment="1">
      <alignment vertical="center"/>
    </xf>
    <xf numFmtId="177" fontId="4" fillId="34" borderId="16" xfId="0" applyNumberFormat="1" applyFont="1" applyFill="1" applyBorder="1" applyAlignment="1" quotePrefix="1">
      <alignment horizontal="center" vertical="center"/>
    </xf>
    <xf numFmtId="0" fontId="4" fillId="35" borderId="17" xfId="0" applyFont="1" applyFill="1" applyBorder="1" applyAlignment="1">
      <alignment horizontal="left" vertical="center"/>
    </xf>
    <xf numFmtId="14" fontId="4" fillId="35" borderId="18" xfId="0" applyNumberFormat="1" applyFont="1" applyFill="1" applyBorder="1" applyAlignment="1">
      <alignment horizontal="center" vertical="center"/>
    </xf>
    <xf numFmtId="177" fontId="4" fillId="35" borderId="18" xfId="0" applyNumberFormat="1" applyFont="1" applyFill="1" applyBorder="1" applyAlignment="1">
      <alignment vertical="center"/>
    </xf>
    <xf numFmtId="177" fontId="4" fillId="35" borderId="19" xfId="0" applyNumberFormat="1" applyFont="1" applyFill="1" applyBorder="1" applyAlignment="1">
      <alignment vertical="center"/>
    </xf>
    <xf numFmtId="177" fontId="4" fillId="35" borderId="20" xfId="0" applyNumberFormat="1" applyFont="1" applyFill="1" applyBorder="1" applyAlignment="1">
      <alignment vertical="center"/>
    </xf>
    <xf numFmtId="10" fontId="4" fillId="35" borderId="19" xfId="43" applyNumberFormat="1" applyFont="1" applyFill="1" applyBorder="1" applyAlignment="1">
      <alignment vertical="center"/>
    </xf>
    <xf numFmtId="177" fontId="4" fillId="35" borderId="21" xfId="0" applyNumberFormat="1" applyFont="1" applyFill="1" applyBorder="1" applyAlignment="1">
      <alignment horizontal="center" vertical="center"/>
    </xf>
    <xf numFmtId="177" fontId="4" fillId="35" borderId="17" xfId="0" applyNumberFormat="1" applyFont="1" applyFill="1" applyBorder="1" applyAlignment="1">
      <alignment vertical="center"/>
    </xf>
    <xf numFmtId="10" fontId="4" fillId="35" borderId="18" xfId="43" applyNumberFormat="1" applyFont="1" applyFill="1" applyBorder="1" applyAlignment="1">
      <alignment vertical="center"/>
    </xf>
    <xf numFmtId="177" fontId="4" fillId="35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77" fontId="4" fillId="35" borderId="10" xfId="0" applyNumberFormat="1" applyFont="1" applyFill="1" applyBorder="1" applyAlignment="1">
      <alignment vertical="center"/>
    </xf>
    <xf numFmtId="177" fontId="4" fillId="35" borderId="23" xfId="0" applyNumberFormat="1" applyFont="1" applyFill="1" applyBorder="1" applyAlignment="1">
      <alignment vertical="center"/>
    </xf>
    <xf numFmtId="10" fontId="4" fillId="35" borderId="10" xfId="43" applyNumberFormat="1" applyFont="1" applyFill="1" applyBorder="1" applyAlignment="1">
      <alignment vertical="center"/>
    </xf>
    <xf numFmtId="177" fontId="4" fillId="35" borderId="11" xfId="0" applyNumberFormat="1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3" fontId="0" fillId="36" borderId="0" xfId="0" applyNumberFormat="1" applyFill="1" applyAlignment="1">
      <alignment/>
    </xf>
    <xf numFmtId="0" fontId="0" fillId="36" borderId="0" xfId="0" applyFill="1" applyAlignment="1" quotePrefix="1">
      <alignment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left"/>
    </xf>
    <xf numFmtId="0" fontId="3" fillId="36" borderId="0" xfId="0" applyFont="1" applyFill="1" applyAlignment="1">
      <alignment/>
    </xf>
    <xf numFmtId="0" fontId="0" fillId="36" borderId="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" fillId="34" borderId="19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177" fontId="4" fillId="35" borderId="29" xfId="0" applyNumberFormat="1" applyFont="1" applyFill="1" applyBorder="1" applyAlignment="1">
      <alignment horizontal="center" vertical="center"/>
    </xf>
    <xf numFmtId="177" fontId="4" fillId="35" borderId="13" xfId="0" applyNumberFormat="1" applyFont="1" applyFill="1" applyBorder="1" applyAlignment="1">
      <alignment horizontal="center" vertical="center"/>
    </xf>
    <xf numFmtId="177" fontId="4" fillId="35" borderId="12" xfId="0" applyNumberFormat="1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176" fontId="4" fillId="34" borderId="19" xfId="0" applyNumberFormat="1" applyFont="1" applyFill="1" applyBorder="1" applyAlignment="1">
      <alignment horizontal="center" vertical="center"/>
    </xf>
    <xf numFmtId="176" fontId="4" fillId="34" borderId="18" xfId="0" applyNumberFormat="1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0" fillId="36" borderId="42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0" fillId="36" borderId="44" xfId="0" applyFill="1" applyBorder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</xdr:row>
      <xdr:rowOff>95250</xdr:rowOff>
    </xdr:from>
    <xdr:to>
      <xdr:col>11</xdr:col>
      <xdr:colOff>733425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12144375" y="638175"/>
          <a:ext cx="5715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</a:rPr>
            <a:t>인감</a:t>
          </a:r>
          <a:r>
            <a:rPr lang="en-US" cap="none" sz="10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</a:rPr>
            <a:t>날인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9"/>
  <sheetViews>
    <sheetView tabSelected="1" view="pageBreakPreview" zoomScaleNormal="85" zoomScaleSheetLayoutView="100" zoomScalePageLayoutView="0" workbookViewId="0" topLeftCell="A1">
      <selection activeCell="B2" sqref="B2:Q2"/>
    </sheetView>
  </sheetViews>
  <sheetFormatPr defaultColWidth="8.88671875" defaultRowHeight="13.5"/>
  <cols>
    <col min="1" max="1" width="3.88671875" style="0" customWidth="1"/>
    <col min="3" max="3" width="20.77734375" style="0" customWidth="1"/>
    <col min="4" max="4" width="10.77734375" style="0" customWidth="1"/>
    <col min="5" max="5" width="11.21484375" style="0" bestFit="1" customWidth="1"/>
    <col min="6" max="6" width="11.77734375" style="0" customWidth="1"/>
    <col min="7" max="7" width="9.6640625" style="0" bestFit="1" customWidth="1"/>
    <col min="8" max="8" width="11.88671875" style="0" bestFit="1" customWidth="1"/>
    <col min="9" max="9" width="15.21484375" style="0" customWidth="1"/>
    <col min="10" max="10" width="19.3359375" style="0" customWidth="1"/>
    <col min="11" max="11" width="16.3359375" style="0" customWidth="1"/>
    <col min="12" max="12" width="10.21484375" style="0" customWidth="1"/>
    <col min="13" max="13" width="19.4453125" style="0" customWidth="1"/>
    <col min="14" max="14" width="19.88671875" style="0" customWidth="1"/>
    <col min="15" max="15" width="10.88671875" style="0" customWidth="1"/>
    <col min="16" max="16" width="10.99609375" style="0" customWidth="1"/>
    <col min="17" max="17" width="10.6640625" style="0" customWidth="1"/>
  </cols>
  <sheetData>
    <row r="1" ht="20.25" customHeight="1"/>
    <row r="2" spans="2:17" ht="22.5">
      <c r="B2" s="59" t="s">
        <v>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2:17" ht="16.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28"/>
      <c r="O3" s="28"/>
      <c r="P3" s="28"/>
      <c r="Q3" s="28"/>
    </row>
    <row r="4" spans="2:17" ht="16.5">
      <c r="B4" s="33" t="s">
        <v>10</v>
      </c>
      <c r="C4" s="32"/>
      <c r="D4" s="32"/>
      <c r="E4" s="32"/>
      <c r="F4" s="32"/>
      <c r="G4" s="32"/>
      <c r="H4" s="32"/>
      <c r="I4" s="34" t="s">
        <v>24</v>
      </c>
      <c r="J4" s="61"/>
      <c r="K4" s="61"/>
      <c r="L4" s="33"/>
      <c r="M4" s="32"/>
      <c r="N4" s="28"/>
      <c r="O4" s="28"/>
      <c r="P4" s="28"/>
      <c r="Q4" s="28"/>
    </row>
    <row r="5" spans="2:17" ht="16.5">
      <c r="B5" s="33"/>
      <c r="C5" s="32"/>
      <c r="D5" s="32"/>
      <c r="E5" s="32"/>
      <c r="F5" s="32"/>
      <c r="G5" s="32"/>
      <c r="H5" s="32"/>
      <c r="I5" s="34"/>
      <c r="J5" s="32"/>
      <c r="K5" s="32"/>
      <c r="L5" s="32"/>
      <c r="M5" s="32"/>
      <c r="N5" s="28"/>
      <c r="O5" s="28"/>
      <c r="P5" s="28"/>
      <c r="Q5" s="28"/>
    </row>
    <row r="6" spans="2:17" ht="16.5">
      <c r="B6" s="35" t="s">
        <v>30</v>
      </c>
      <c r="C6" s="32"/>
      <c r="D6" s="32"/>
      <c r="E6" s="32"/>
      <c r="F6" s="32"/>
      <c r="G6" s="32"/>
      <c r="H6" s="32"/>
      <c r="I6" s="34"/>
      <c r="J6" s="32"/>
      <c r="K6" s="32"/>
      <c r="L6" s="32"/>
      <c r="M6" s="32"/>
      <c r="N6" s="28"/>
      <c r="O6" s="28"/>
      <c r="P6" s="28"/>
      <c r="Q6" s="28"/>
    </row>
    <row r="7" spans="2:17" ht="17.25" thickBot="1">
      <c r="B7" s="35"/>
      <c r="C7" s="32"/>
      <c r="D7" s="32"/>
      <c r="E7" s="32"/>
      <c r="F7" s="32"/>
      <c r="G7" s="32"/>
      <c r="H7" s="32"/>
      <c r="I7" s="34"/>
      <c r="J7" s="32"/>
      <c r="K7" s="32"/>
      <c r="L7" s="32"/>
      <c r="M7" s="32"/>
      <c r="N7" s="28"/>
      <c r="O7" s="28"/>
      <c r="P7" s="28"/>
      <c r="Q7" s="28"/>
    </row>
    <row r="8" spans="2:17" ht="17.25" thickBot="1">
      <c r="B8" s="36"/>
      <c r="C8" s="28"/>
      <c r="D8" s="28"/>
      <c r="E8" s="28"/>
      <c r="F8" s="36"/>
      <c r="G8" s="37"/>
      <c r="H8" s="37"/>
      <c r="I8" s="37"/>
      <c r="J8" s="70" t="s">
        <v>29</v>
      </c>
      <c r="K8" s="71"/>
      <c r="L8" s="71"/>
      <c r="M8" s="71"/>
      <c r="N8" s="71"/>
      <c r="O8" s="71"/>
      <c r="P8" s="71"/>
      <c r="Q8" s="72"/>
    </row>
    <row r="9" spans="2:17" ht="17.25" customHeight="1">
      <c r="B9" s="53" t="s">
        <v>0</v>
      </c>
      <c r="C9" s="39" t="s">
        <v>23</v>
      </c>
      <c r="D9" s="56" t="s">
        <v>1</v>
      </c>
      <c r="E9" s="39" t="s">
        <v>2</v>
      </c>
      <c r="F9" s="39" t="s">
        <v>3</v>
      </c>
      <c r="G9" s="39" t="s">
        <v>4</v>
      </c>
      <c r="H9" s="39" t="s">
        <v>5</v>
      </c>
      <c r="I9" s="42" t="s">
        <v>6</v>
      </c>
      <c r="J9" s="62" t="s">
        <v>11</v>
      </c>
      <c r="K9" s="63"/>
      <c r="L9" s="64"/>
      <c r="M9" s="62" t="s">
        <v>19</v>
      </c>
      <c r="N9" s="63"/>
      <c r="O9" s="63"/>
      <c r="P9" s="63"/>
      <c r="Q9" s="68"/>
    </row>
    <row r="10" spans="2:17" ht="18" customHeight="1">
      <c r="B10" s="54"/>
      <c r="C10" s="40"/>
      <c r="D10" s="57"/>
      <c r="E10" s="40"/>
      <c r="F10" s="40"/>
      <c r="G10" s="40"/>
      <c r="H10" s="40"/>
      <c r="I10" s="43"/>
      <c r="J10" s="65"/>
      <c r="K10" s="66"/>
      <c r="L10" s="67"/>
      <c r="M10" s="65"/>
      <c r="N10" s="66"/>
      <c r="O10" s="66"/>
      <c r="P10" s="66"/>
      <c r="Q10" s="69"/>
    </row>
    <row r="11" spans="2:17" ht="39.75" customHeight="1" thickBot="1">
      <c r="B11" s="55"/>
      <c r="C11" s="41"/>
      <c r="D11" s="58"/>
      <c r="E11" s="41"/>
      <c r="F11" s="41"/>
      <c r="G11" s="41"/>
      <c r="H11" s="41"/>
      <c r="I11" s="44"/>
      <c r="J11" s="26" t="s">
        <v>12</v>
      </c>
      <c r="K11" s="26" t="s">
        <v>13</v>
      </c>
      <c r="L11" s="26" t="s">
        <v>14</v>
      </c>
      <c r="M11" s="27" t="s">
        <v>15</v>
      </c>
      <c r="N11" s="1" t="s">
        <v>16</v>
      </c>
      <c r="O11" s="1" t="s">
        <v>17</v>
      </c>
      <c r="P11" s="1" t="s">
        <v>18</v>
      </c>
      <c r="Q11" s="2" t="s">
        <v>14</v>
      </c>
    </row>
    <row r="12" spans="2:17" ht="21.75" customHeight="1" thickBot="1">
      <c r="B12" s="45" t="s">
        <v>26</v>
      </c>
      <c r="C12" s="48" t="s">
        <v>7</v>
      </c>
      <c r="D12" s="49"/>
      <c r="E12" s="3">
        <f>SUM(E13:E20)</f>
        <v>0</v>
      </c>
      <c r="F12" s="3">
        <f>F13</f>
        <v>0</v>
      </c>
      <c r="G12" s="3">
        <f>SUM(G13:G20)</f>
        <v>0</v>
      </c>
      <c r="H12" s="3">
        <f>SUM(H13:H20)</f>
        <v>0</v>
      </c>
      <c r="I12" s="4">
        <f>SUM(I13:I20)</f>
        <v>0</v>
      </c>
      <c r="J12" s="5"/>
      <c r="K12" s="6"/>
      <c r="L12" s="8" t="s">
        <v>8</v>
      </c>
      <c r="M12" s="6"/>
      <c r="N12" s="6"/>
      <c r="O12" s="6"/>
      <c r="P12" s="7" t="e">
        <f>SUM(P13:P20)</f>
        <v>#DIV/0!</v>
      </c>
      <c r="Q12" s="8" t="s">
        <v>8</v>
      </c>
    </row>
    <row r="13" spans="2:17" ht="13.5">
      <c r="B13" s="46"/>
      <c r="C13" s="9"/>
      <c r="D13" s="10"/>
      <c r="E13" s="11"/>
      <c r="F13" s="50"/>
      <c r="G13" s="11"/>
      <c r="H13" s="11">
        <f aca="true" t="shared" si="0" ref="H13:H20">$F$13*G13</f>
        <v>0</v>
      </c>
      <c r="I13" s="12">
        <f>E13*0.2</f>
        <v>0</v>
      </c>
      <c r="J13" s="13"/>
      <c r="K13" s="14"/>
      <c r="L13" s="14"/>
      <c r="M13" s="14"/>
      <c r="N13" s="14" t="e">
        <f>M13/E13</f>
        <v>#DIV/0!</v>
      </c>
      <c r="O13" s="14"/>
      <c r="P13" s="12" t="e">
        <f aca="true" t="shared" si="1" ref="P13:P20">O13/E13</f>
        <v>#DIV/0!</v>
      </c>
      <c r="Q13" s="15"/>
    </row>
    <row r="14" spans="2:17" ht="13.5">
      <c r="B14" s="46"/>
      <c r="C14" s="9"/>
      <c r="D14" s="10"/>
      <c r="E14" s="11"/>
      <c r="F14" s="51"/>
      <c r="G14" s="11"/>
      <c r="H14" s="11">
        <f t="shared" si="0"/>
        <v>0</v>
      </c>
      <c r="I14" s="11">
        <f aca="true" t="shared" si="2" ref="I14:I20">E14*0.2</f>
        <v>0</v>
      </c>
      <c r="J14" s="16"/>
      <c r="K14" s="17"/>
      <c r="L14" s="17"/>
      <c r="M14" s="17"/>
      <c r="N14" s="17" t="e">
        <f aca="true" t="shared" si="3" ref="N14:N20">M14/E14</f>
        <v>#DIV/0!</v>
      </c>
      <c r="O14" s="17"/>
      <c r="P14" s="11" t="e">
        <f t="shared" si="1"/>
        <v>#DIV/0!</v>
      </c>
      <c r="Q14" s="18"/>
    </row>
    <row r="15" spans="2:17" ht="13.5">
      <c r="B15" s="46"/>
      <c r="C15" s="9"/>
      <c r="D15" s="10"/>
      <c r="E15" s="11"/>
      <c r="F15" s="51"/>
      <c r="G15" s="11"/>
      <c r="H15" s="11">
        <f t="shared" si="0"/>
        <v>0</v>
      </c>
      <c r="I15" s="11">
        <f t="shared" si="2"/>
        <v>0</v>
      </c>
      <c r="J15" s="16"/>
      <c r="K15" s="17"/>
      <c r="L15" s="17"/>
      <c r="M15" s="17"/>
      <c r="N15" s="17" t="e">
        <f t="shared" si="3"/>
        <v>#DIV/0!</v>
      </c>
      <c r="O15" s="17"/>
      <c r="P15" s="11" t="e">
        <f t="shared" si="1"/>
        <v>#DIV/0!</v>
      </c>
      <c r="Q15" s="18"/>
    </row>
    <row r="16" spans="2:17" ht="13.5">
      <c r="B16" s="46"/>
      <c r="C16" s="9"/>
      <c r="D16" s="10"/>
      <c r="E16" s="11"/>
      <c r="F16" s="51"/>
      <c r="G16" s="11"/>
      <c r="H16" s="11">
        <f t="shared" si="0"/>
        <v>0</v>
      </c>
      <c r="I16" s="11">
        <f t="shared" si="2"/>
        <v>0</v>
      </c>
      <c r="J16" s="16"/>
      <c r="K16" s="17"/>
      <c r="L16" s="17"/>
      <c r="M16" s="17"/>
      <c r="N16" s="17" t="e">
        <f t="shared" si="3"/>
        <v>#DIV/0!</v>
      </c>
      <c r="O16" s="17"/>
      <c r="P16" s="11" t="e">
        <f t="shared" si="1"/>
        <v>#DIV/0!</v>
      </c>
      <c r="Q16" s="18"/>
    </row>
    <row r="17" spans="2:17" ht="13.5">
      <c r="B17" s="46"/>
      <c r="C17" s="9"/>
      <c r="D17" s="10"/>
      <c r="E17" s="11"/>
      <c r="F17" s="51"/>
      <c r="G17" s="11"/>
      <c r="H17" s="11">
        <f t="shared" si="0"/>
        <v>0</v>
      </c>
      <c r="I17" s="11">
        <f t="shared" si="2"/>
        <v>0</v>
      </c>
      <c r="J17" s="16"/>
      <c r="K17" s="17"/>
      <c r="L17" s="17"/>
      <c r="M17" s="17"/>
      <c r="N17" s="17" t="e">
        <f t="shared" si="3"/>
        <v>#DIV/0!</v>
      </c>
      <c r="O17" s="17"/>
      <c r="P17" s="11" t="e">
        <f t="shared" si="1"/>
        <v>#DIV/0!</v>
      </c>
      <c r="Q17" s="18"/>
    </row>
    <row r="18" spans="2:17" ht="13.5">
      <c r="B18" s="46"/>
      <c r="C18" s="9"/>
      <c r="D18" s="10"/>
      <c r="E18" s="11"/>
      <c r="F18" s="51"/>
      <c r="G18" s="11"/>
      <c r="H18" s="11">
        <f t="shared" si="0"/>
        <v>0</v>
      </c>
      <c r="I18" s="11">
        <f t="shared" si="2"/>
        <v>0</v>
      </c>
      <c r="J18" s="16"/>
      <c r="K18" s="17"/>
      <c r="L18" s="17"/>
      <c r="M18" s="17"/>
      <c r="N18" s="17" t="e">
        <f t="shared" si="3"/>
        <v>#DIV/0!</v>
      </c>
      <c r="O18" s="17"/>
      <c r="P18" s="11" t="e">
        <f t="shared" si="1"/>
        <v>#DIV/0!</v>
      </c>
      <c r="Q18" s="18"/>
    </row>
    <row r="19" spans="2:17" ht="13.5">
      <c r="B19" s="46"/>
      <c r="C19" s="9"/>
      <c r="D19" s="10"/>
      <c r="E19" s="11"/>
      <c r="F19" s="51"/>
      <c r="G19" s="11"/>
      <c r="H19" s="11">
        <f t="shared" si="0"/>
        <v>0</v>
      </c>
      <c r="I19" s="11">
        <f t="shared" si="2"/>
        <v>0</v>
      </c>
      <c r="J19" s="16"/>
      <c r="K19" s="17"/>
      <c r="L19" s="17"/>
      <c r="M19" s="17"/>
      <c r="N19" s="17" t="e">
        <f t="shared" si="3"/>
        <v>#DIV/0!</v>
      </c>
      <c r="O19" s="17"/>
      <c r="P19" s="11" t="e">
        <f t="shared" si="1"/>
        <v>#DIV/0!</v>
      </c>
      <c r="Q19" s="18"/>
    </row>
    <row r="20" spans="2:17" ht="14.25" thickBot="1">
      <c r="B20" s="47"/>
      <c r="C20" s="19"/>
      <c r="D20" s="20"/>
      <c r="E20" s="21"/>
      <c r="F20" s="52"/>
      <c r="G20" s="21"/>
      <c r="H20" s="22">
        <f t="shared" si="0"/>
        <v>0</v>
      </c>
      <c r="I20" s="22">
        <f t="shared" si="2"/>
        <v>0</v>
      </c>
      <c r="J20" s="23"/>
      <c r="K20" s="24"/>
      <c r="L20" s="24"/>
      <c r="M20" s="24"/>
      <c r="N20" s="24" t="e">
        <f t="shared" si="3"/>
        <v>#DIV/0!</v>
      </c>
      <c r="O20" s="24"/>
      <c r="P20" s="22" t="e">
        <f t="shared" si="1"/>
        <v>#DIV/0!</v>
      </c>
      <c r="Q20" s="25"/>
    </row>
    <row r="21" spans="2:17" ht="13.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30"/>
      <c r="P21" s="28"/>
      <c r="Q21" s="28"/>
    </row>
    <row r="22" spans="2:17" ht="13.5"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28"/>
      <c r="P22" s="28"/>
      <c r="Q22" s="28"/>
    </row>
    <row r="23" spans="2:17" ht="13.5">
      <c r="B23" s="31" t="s">
        <v>21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8"/>
      <c r="P23" s="28"/>
      <c r="Q23" s="28"/>
    </row>
    <row r="24" spans="2:17" ht="13.5">
      <c r="B24" s="31" t="s">
        <v>27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2:17" ht="13.5">
      <c r="B25" s="38" t="s">
        <v>28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2:17" ht="13.5">
      <c r="B26" s="31" t="s">
        <v>22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28"/>
      <c r="P26" s="28"/>
      <c r="Q26" s="28"/>
    </row>
    <row r="27" spans="2:17" ht="13.5">
      <c r="B27" s="31" t="s">
        <v>20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28"/>
      <c r="P27" s="28"/>
      <c r="Q27" s="28"/>
    </row>
    <row r="28" spans="3:17" ht="13.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2:17" ht="13.5">
      <c r="B29" s="3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</sheetData>
  <sheetProtection/>
  <mergeCells count="16">
    <mergeCell ref="B2:Q2"/>
    <mergeCell ref="E9:E11"/>
    <mergeCell ref="F9:F11"/>
    <mergeCell ref="J4:K4"/>
    <mergeCell ref="J9:L10"/>
    <mergeCell ref="M9:Q10"/>
    <mergeCell ref="J8:Q8"/>
    <mergeCell ref="G9:G11"/>
    <mergeCell ref="H9:H11"/>
    <mergeCell ref="I9:I11"/>
    <mergeCell ref="B12:B20"/>
    <mergeCell ref="C12:D12"/>
    <mergeCell ref="F13:F20"/>
    <mergeCell ref="B9:B11"/>
    <mergeCell ref="C9:C11"/>
    <mergeCell ref="D9:D11"/>
  </mergeCells>
  <printOptions/>
  <pageMargins left="0.25" right="0.25" top="0.75" bottom="0.75" header="0.3" footer="0.3"/>
  <pageSetup fitToHeight="0" fitToWidth="1" horizontalDpi="600" verticalDpi="600" orientation="landscape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YSK</dc:creator>
  <cp:keywords/>
  <dc:description/>
  <cp:lastModifiedBy>YSK</cp:lastModifiedBy>
  <cp:lastPrinted>2020-11-25T02:10:53Z</cp:lastPrinted>
  <dcterms:created xsi:type="dcterms:W3CDTF">2016-10-12T00:07:50Z</dcterms:created>
  <dcterms:modified xsi:type="dcterms:W3CDTF">2022-07-13T06:37:43Z</dcterms:modified>
  <cp:category/>
  <cp:version/>
  <cp:contentType/>
  <cp:contentStatus/>
</cp:coreProperties>
</file>