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SK\Desktop\ECM\16호스팩\수요예측\사전준비\수요예측 준비서류\"/>
    </mc:Choice>
  </mc:AlternateContent>
  <bookViews>
    <workbookView xWindow="0" yWindow="0" windowWidth="21600" windowHeight="9105"/>
  </bookViews>
  <sheets>
    <sheet name="벤처기업투자신탁 수요예측 총괄집계표" sheetId="1" r:id="rId1"/>
  </sheets>
  <definedNames>
    <definedName name="_xlnm.Print_Area" localSheetId="0">'벤처기업투자신탁 수요예측 총괄집계표'!$A$1:$W$24</definedName>
  </definedNames>
  <calcPr calcId="162913"/>
</workbook>
</file>

<file path=xl/calcChain.xml><?xml version="1.0" encoding="utf-8"?>
<calcChain xmlns="http://schemas.openxmlformats.org/spreadsheetml/2006/main">
  <c r="L23" i="1" l="1"/>
  <c r="L22" i="1"/>
  <c r="L21" i="1"/>
  <c r="L20" i="1"/>
  <c r="L19" i="1"/>
  <c r="L18" i="1"/>
  <c r="L17" i="1"/>
  <c r="L16" i="1"/>
  <c r="L15" i="1"/>
  <c r="L14" i="1"/>
  <c r="L13" i="1"/>
  <c r="L11" i="1"/>
  <c r="L12" i="1"/>
  <c r="O11" i="1"/>
  <c r="P11" i="1"/>
  <c r="M23" i="1"/>
  <c r="R23" i="1"/>
  <c r="M22" i="1"/>
  <c r="M21" i="1"/>
  <c r="R21" i="1"/>
  <c r="M20" i="1"/>
  <c r="T20" i="1"/>
  <c r="U20" i="1"/>
  <c r="M19" i="1"/>
  <c r="T19" i="1"/>
  <c r="M18" i="1"/>
  <c r="R18" i="1"/>
  <c r="T18" i="1"/>
  <c r="M17" i="1"/>
  <c r="R17" i="1"/>
  <c r="V17" i="1"/>
  <c r="M16" i="1"/>
  <c r="M15" i="1"/>
  <c r="R15" i="1"/>
  <c r="V15" i="1"/>
  <c r="M14" i="1"/>
  <c r="T14" i="1"/>
  <c r="M13" i="1"/>
  <c r="R13" i="1"/>
  <c r="I11" i="1"/>
  <c r="K11" i="1"/>
  <c r="M12" i="1"/>
  <c r="T12" i="1"/>
  <c r="U12" i="1"/>
  <c r="S11" i="1"/>
  <c r="Q11" i="1"/>
  <c r="T22" i="1"/>
  <c r="R22" i="1"/>
  <c r="V22" i="1"/>
  <c r="R12" i="1"/>
  <c r="V12" i="1"/>
  <c r="R16" i="1"/>
  <c r="V16" i="1"/>
  <c r="R20" i="1"/>
  <c r="V20" i="1"/>
  <c r="T16" i="1"/>
  <c r="P23" i="1"/>
  <c r="P22" i="1"/>
  <c r="P21" i="1"/>
  <c r="P20" i="1"/>
  <c r="P19" i="1"/>
  <c r="P18" i="1"/>
  <c r="P17" i="1"/>
  <c r="P16" i="1"/>
  <c r="P15" i="1"/>
  <c r="P14" i="1"/>
  <c r="P13" i="1"/>
  <c r="P12" i="1"/>
  <c r="T17" i="1"/>
  <c r="U17" i="1"/>
  <c r="R19" i="1"/>
  <c r="U19" i="1"/>
  <c r="V19" i="1"/>
  <c r="U15" i="1"/>
  <c r="V13" i="1"/>
  <c r="U16" i="1"/>
  <c r="T13" i="1"/>
  <c r="U13" i="1"/>
  <c r="T15" i="1"/>
  <c r="V18" i="1"/>
  <c r="U18" i="1"/>
  <c r="V23" i="1"/>
  <c r="U23" i="1"/>
  <c r="V21" i="1"/>
  <c r="M11" i="1"/>
  <c r="T21" i="1"/>
  <c r="U21" i="1"/>
  <c r="U22" i="1"/>
  <c r="T23" i="1"/>
  <c r="R14" i="1"/>
  <c r="V14" i="1"/>
  <c r="U14" i="1"/>
</calcChain>
</file>

<file path=xl/sharedStrings.xml><?xml version="1.0" encoding="utf-8"?>
<sst xmlns="http://schemas.openxmlformats.org/spreadsheetml/2006/main" count="33" uniqueCount="32">
  <si>
    <t>펀드명(계좌주)</t>
    <phoneticPr fontId="1" type="noConversion"/>
  </si>
  <si>
    <t>신청가격(원)</t>
    <phoneticPr fontId="1" type="noConversion"/>
  </si>
  <si>
    <t xml:space="preserve">신청수량(주) </t>
    <phoneticPr fontId="1" type="noConversion"/>
  </si>
  <si>
    <t>신청금액(원)</t>
    <phoneticPr fontId="1" type="noConversion"/>
  </si>
  <si>
    <t>수요예측 참가내역</t>
    <phoneticPr fontId="1" type="noConversion"/>
  </si>
  <si>
    <t>벤처기업
투자신탁</t>
    <phoneticPr fontId="1" type="noConversion"/>
  </si>
  <si>
    <t>보유 비율 합계(%)
(F=C+E)</t>
    <phoneticPr fontId="1" type="noConversion"/>
  </si>
  <si>
    <t>벤처기업투자신탁 요건 충족 여부</t>
    <phoneticPr fontId="1" type="noConversion"/>
  </si>
  <si>
    <t>구분</t>
    <phoneticPr fontId="3" type="noConversion"/>
  </si>
  <si>
    <t>소     계</t>
    <phoneticPr fontId="3" type="noConversion"/>
  </si>
  <si>
    <t>공모펀드
자산총액(원)
(a)</t>
    <phoneticPr fontId="3" type="noConversion"/>
  </si>
  <si>
    <t>사모펀드
자산총액(원)
(b)</t>
    <phoneticPr fontId="1" type="noConversion"/>
  </si>
  <si>
    <t>자산총액(원)
(A=a+b)</t>
    <phoneticPr fontId="1" type="noConversion"/>
  </si>
  <si>
    <t>충족여부
(충족/미충족)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</si>
  <si>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</si>
  <si>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</si>
  <si>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</si>
  <si>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공모펀드
순자산총액(원)
(a`)</t>
    <phoneticPr fontId="3" type="noConversion"/>
  </si>
  <si>
    <t>사모펀드
순자산총액(원)
(b`)</t>
    <phoneticPr fontId="1" type="noConversion"/>
  </si>
  <si>
    <t xml:space="preserve">당사가 본 총괄집계표에 기재한 정보는 사실과 다름없음을 확인합니다. </t>
    <phoneticPr fontId="3" type="noConversion"/>
  </si>
  <si>
    <t xml:space="preserve">* 참여기관: </t>
    <phoneticPr fontId="3" type="noConversion"/>
  </si>
  <si>
    <t>환매가능일</t>
    <phoneticPr fontId="3" type="noConversion"/>
  </si>
  <si>
    <t>펀드만기일</t>
    <phoneticPr fontId="1" type="noConversion"/>
  </si>
  <si>
    <t>설정일
(YYYY-MM-DD)</t>
    <phoneticPr fontId="1" type="noConversion"/>
  </si>
  <si>
    <t>설정방식
(공모/사모)</t>
    <phoneticPr fontId="3" type="noConversion"/>
  </si>
  <si>
    <t>※ 벤처기업투자신탁으로 참여하는 자산운용회사 등은 반드시 아래의 수요예측 참여 총괄집계표를 작성하여 IPO@yuantakorea.com으로 제출하여야 수요예측 참여가 가능합니다.</t>
    <phoneticPr fontId="1" type="noConversion"/>
  </si>
  <si>
    <t>순자산총액(원)
(A`=a`+b`)</t>
    <phoneticPr fontId="1" type="noConversion"/>
  </si>
  <si>
    <t>벤처기업투자신탁 수요예측 총괄집계표</t>
    <phoneticPr fontId="3" type="noConversion"/>
  </si>
  <si>
    <r>
      <rPr>
        <b/>
        <sz val="11"/>
        <color indexed="10"/>
        <rFont val="맑은 고딕"/>
        <family val="3"/>
        <charset val="129"/>
      </rPr>
      <t>벤처기업 신주</t>
    </r>
    <r>
      <rPr>
        <sz val="11"/>
        <color indexed="8"/>
        <rFont val="맑은 고딕"/>
        <family val="3"/>
        <charset val="129"/>
      </rPr>
      <t xml:space="preserve"> 
보유 금액(원)
(B)</t>
    </r>
    <phoneticPr fontId="1" type="noConversion"/>
  </si>
  <si>
    <r>
      <rPr>
        <b/>
        <sz val="11"/>
        <color indexed="12"/>
        <rFont val="맑은 고딕"/>
        <family val="3"/>
        <charset val="129"/>
      </rPr>
      <t>벤처금액 신주</t>
    </r>
    <r>
      <rPr>
        <sz val="11"/>
        <color indexed="8"/>
        <rFont val="맑은 고딕"/>
        <family val="3"/>
        <charset val="129"/>
      </rPr>
      <t xml:space="preserve">
보유 비율(%)
(C=B/A)</t>
    </r>
    <phoneticPr fontId="1" type="noConversion"/>
  </si>
  <si>
    <r>
      <rPr>
        <b/>
        <sz val="11"/>
        <color indexed="12"/>
        <rFont val="맑은 고딕"/>
        <family val="3"/>
        <charset val="129"/>
      </rPr>
      <t>벤처기업 구주</t>
    </r>
    <r>
      <rPr>
        <sz val="11"/>
        <color indexed="8"/>
        <rFont val="맑은 고딕"/>
        <family val="3"/>
        <charset val="129"/>
      </rPr>
      <t xml:space="preserve"> </t>
    </r>
    <r>
      <rPr>
        <b/>
        <sz val="11"/>
        <color indexed="8"/>
        <rFont val="맑은 고딕"/>
        <family val="3"/>
        <charset val="129"/>
      </rPr>
      <t>or</t>
    </r>
    <r>
      <rPr>
        <sz val="11"/>
        <color indexed="8"/>
        <rFont val="맑은 고딕"/>
        <family val="3"/>
        <charset val="129"/>
      </rPr>
      <t xml:space="preserve">
</t>
    </r>
    <r>
      <rPr>
        <b/>
        <sz val="11"/>
        <color indexed="10"/>
        <rFont val="맑은 고딕"/>
        <family val="3"/>
        <charset val="129"/>
      </rPr>
      <t>벤처기업 해제 후 7년 이내 코스닥 상장 중소·중견기업의 신주·구주</t>
    </r>
    <r>
      <rPr>
        <sz val="11"/>
        <color indexed="8"/>
        <rFont val="맑은 고딕"/>
        <family val="3"/>
        <charset val="129"/>
      </rPr>
      <t xml:space="preserve"> 보유 금액(원) (D)</t>
    </r>
    <phoneticPr fontId="1" type="noConversion"/>
  </si>
  <si>
    <r>
      <rPr>
        <b/>
        <sz val="11"/>
        <color indexed="12"/>
        <rFont val="맑은 고딕"/>
        <family val="3"/>
        <charset val="129"/>
      </rPr>
      <t>벤처기업 구주</t>
    </r>
    <r>
      <rPr>
        <sz val="11"/>
        <color indexed="8"/>
        <rFont val="맑은 고딕"/>
        <family val="3"/>
        <charset val="129"/>
      </rPr>
      <t xml:space="preserve"> </t>
    </r>
    <r>
      <rPr>
        <b/>
        <sz val="11"/>
        <color indexed="8"/>
        <rFont val="맑은 고딕"/>
        <family val="3"/>
        <charset val="129"/>
      </rPr>
      <t>or</t>
    </r>
    <r>
      <rPr>
        <sz val="11"/>
        <color indexed="8"/>
        <rFont val="맑은 고딕"/>
        <family val="3"/>
        <charset val="129"/>
      </rPr>
      <t xml:space="preserve">
</t>
    </r>
    <r>
      <rPr>
        <b/>
        <sz val="11"/>
        <color indexed="10"/>
        <rFont val="맑은 고딕"/>
        <family val="3"/>
        <charset val="129"/>
      </rPr>
      <t>벤처기업 해제 후 7년 이내 코스닥 상장 중소·중견기업의 신주·구주</t>
    </r>
    <r>
      <rPr>
        <sz val="11"/>
        <color indexed="8"/>
        <rFont val="맑은 고딕"/>
        <family val="3"/>
        <charset val="129"/>
      </rPr>
      <t xml:space="preserve"> 보유 비율(%) (E=D/A)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</si>
</sst>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7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11"/>
      <color indexed="1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b/>
      <sz val="18"/>
      <color theme="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>
      <alignment vertical="center"/>
    </xf>
  </cellStyleXfs>
  <cellXfs count="89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1" fillId="2" borderId="5" xfId="4" applyFont="1" applyFill="1" applyBorder="1" applyAlignment="1">
      <alignment horizontal="center" vertical="center" wrapText="1"/>
    </xf>
    <xf numFmtId="41" fontId="8" fillId="2" borderId="5" xfId="3" applyFont="1" applyFill="1" applyBorder="1" applyAlignment="1">
      <alignment horizontal="center" vertical="center"/>
    </xf>
    <xf numFmtId="41" fontId="8" fillId="2" borderId="5" xfId="2" applyFont="1" applyFill="1" applyBorder="1" applyAlignment="1">
      <alignment vertical="center"/>
    </xf>
    <xf numFmtId="41" fontId="8" fillId="2" borderId="4" xfId="3" applyNumberFormat="1" applyFont="1" applyFill="1" applyBorder="1" applyAlignment="1">
      <alignment horizontal="center" vertical="center"/>
    </xf>
    <xf numFmtId="9" fontId="8" fillId="2" borderId="5" xfId="1" applyFont="1" applyFill="1" applyBorder="1" applyAlignment="1">
      <alignment horizontal="center" vertical="center"/>
    </xf>
    <xf numFmtId="9" fontId="8" fillId="2" borderId="6" xfId="1" applyFont="1" applyFill="1" applyBorder="1" applyAlignment="1">
      <alignment horizontal="center" vertical="center"/>
    </xf>
    <xf numFmtId="0" fontId="10" fillId="0" borderId="7" xfId="4" applyFont="1" applyFill="1" applyBorder="1" applyAlignment="1">
      <alignment horizontal="center" vertical="center"/>
    </xf>
    <xf numFmtId="14" fontId="11" fillId="0" borderId="8" xfId="4" applyNumberFormat="1" applyFont="1" applyFill="1" applyBorder="1" applyAlignment="1">
      <alignment horizontal="center" vertical="center" wrapText="1"/>
    </xf>
    <xf numFmtId="41" fontId="8" fillId="0" borderId="8" xfId="3" applyFont="1" applyFill="1" applyBorder="1" applyAlignment="1">
      <alignment horizontal="center" vertical="center"/>
    </xf>
    <xf numFmtId="41" fontId="8" fillId="0" borderId="8" xfId="2" applyFont="1" applyFill="1" applyBorder="1" applyAlignment="1">
      <alignment vertical="center"/>
    </xf>
    <xf numFmtId="41" fontId="8" fillId="0" borderId="9" xfId="3" applyNumberFormat="1" applyFont="1" applyFill="1" applyBorder="1" applyAlignment="1">
      <alignment horizontal="center" vertical="center"/>
    </xf>
    <xf numFmtId="9" fontId="8" fillId="0" borderId="8" xfId="1" applyNumberFormat="1" applyFont="1" applyFill="1" applyBorder="1" applyAlignment="1">
      <alignment horizontal="center" vertical="center"/>
    </xf>
    <xf numFmtId="41" fontId="8" fillId="0" borderId="8" xfId="3" applyNumberFormat="1" applyFont="1" applyFill="1" applyBorder="1" applyAlignment="1">
      <alignment horizontal="center" vertical="center"/>
    </xf>
    <xf numFmtId="9" fontId="8" fillId="0" borderId="8" xfId="1" applyFont="1" applyFill="1" applyBorder="1" applyAlignment="1">
      <alignment horizontal="center" vertical="center"/>
    </xf>
    <xf numFmtId="9" fontId="8" fillId="0" borderId="10" xfId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horizontal="center" vertical="center"/>
    </xf>
    <xf numFmtId="14" fontId="11" fillId="0" borderId="12" xfId="4" applyNumberFormat="1" applyFont="1" applyFill="1" applyBorder="1" applyAlignment="1">
      <alignment horizontal="center" vertical="center" wrapText="1"/>
    </xf>
    <xf numFmtId="14" fontId="11" fillId="0" borderId="12" xfId="2" applyNumberFormat="1" applyFont="1" applyFill="1" applyBorder="1" applyAlignment="1">
      <alignment horizontal="center" vertical="center" wrapText="1"/>
    </xf>
    <xf numFmtId="41" fontId="8" fillId="0" borderId="12" xfId="3" applyFont="1" applyFill="1" applyBorder="1" applyAlignment="1">
      <alignment horizontal="center" vertical="center"/>
    </xf>
    <xf numFmtId="41" fontId="8" fillId="0" borderId="12" xfId="2" applyFont="1" applyFill="1" applyBorder="1" applyAlignment="1">
      <alignment vertical="center"/>
    </xf>
    <xf numFmtId="41" fontId="8" fillId="0" borderId="13" xfId="3" applyNumberFormat="1" applyFont="1" applyFill="1" applyBorder="1" applyAlignment="1">
      <alignment horizontal="center" vertical="center"/>
    </xf>
    <xf numFmtId="9" fontId="8" fillId="0" borderId="12" xfId="1" applyFont="1" applyFill="1" applyBorder="1" applyAlignment="1">
      <alignment horizontal="center" vertical="center"/>
    </xf>
    <xf numFmtId="41" fontId="8" fillId="0" borderId="12" xfId="3" applyNumberFormat="1" applyFont="1" applyFill="1" applyBorder="1" applyAlignment="1">
      <alignment horizontal="center" vertical="center"/>
    </xf>
    <xf numFmtId="9" fontId="8" fillId="0" borderId="14" xfId="1" applyFont="1" applyFill="1" applyBorder="1" applyAlignment="1">
      <alignment horizontal="center" vertical="center"/>
    </xf>
    <xf numFmtId="14" fontId="8" fillId="0" borderId="12" xfId="5" applyNumberFormat="1" applyFont="1" applyFill="1" applyBorder="1" applyAlignment="1">
      <alignment horizontal="center" vertical="center"/>
    </xf>
    <xf numFmtId="41" fontId="8" fillId="0" borderId="13" xfId="3" applyFont="1" applyFill="1" applyBorder="1" applyAlignment="1">
      <alignment horizontal="center" vertical="center"/>
    </xf>
    <xf numFmtId="176" fontId="8" fillId="0" borderId="12" xfId="3" applyNumberFormat="1" applyFont="1" applyFill="1" applyBorder="1" applyAlignment="1">
      <alignment horizontal="center" vertical="center"/>
    </xf>
    <xf numFmtId="41" fontId="10" fillId="0" borderId="13" xfId="3" applyFont="1" applyFill="1" applyBorder="1" applyAlignment="1">
      <alignment horizontal="center" vertical="center"/>
    </xf>
    <xf numFmtId="9" fontId="10" fillId="0" borderId="12" xfId="1" applyFont="1" applyFill="1" applyBorder="1" applyAlignment="1">
      <alignment horizontal="center" vertical="center"/>
    </xf>
    <xf numFmtId="41" fontId="10" fillId="0" borderId="12" xfId="3" applyFont="1" applyFill="1" applyBorder="1" applyAlignment="1">
      <alignment horizontal="center" vertical="center"/>
    </xf>
    <xf numFmtId="43" fontId="0" fillId="0" borderId="0" xfId="0" applyNumberFormat="1" applyFont="1" applyFill="1">
      <alignment vertical="center"/>
    </xf>
    <xf numFmtId="9" fontId="10" fillId="0" borderId="12" xfId="1" applyNumberFormat="1" applyFont="1" applyFill="1" applyBorder="1" applyAlignment="1">
      <alignment horizontal="center" vertical="center"/>
    </xf>
    <xf numFmtId="41" fontId="8" fillId="0" borderId="13" xfId="2" applyFont="1" applyFill="1" applyBorder="1" applyAlignment="1">
      <alignment horizontal="center" vertical="center"/>
    </xf>
    <xf numFmtId="0" fontId="10" fillId="0" borderId="15" xfId="4" applyFont="1" applyFill="1" applyBorder="1" applyAlignment="1">
      <alignment horizontal="center" vertical="center"/>
    </xf>
    <xf numFmtId="14" fontId="11" fillId="0" borderId="15" xfId="4" applyNumberFormat="1" applyFont="1" applyFill="1" applyBorder="1" applyAlignment="1">
      <alignment horizontal="center" vertical="center" wrapText="1"/>
    </xf>
    <xf numFmtId="41" fontId="8" fillId="0" borderId="15" xfId="3" applyFont="1" applyFill="1" applyBorder="1" applyAlignment="1">
      <alignment horizontal="center" vertical="center"/>
    </xf>
    <xf numFmtId="41" fontId="8" fillId="0" borderId="15" xfId="2" applyFont="1" applyFill="1" applyBorder="1" applyAlignment="1">
      <alignment vertical="center"/>
    </xf>
    <xf numFmtId="41" fontId="8" fillId="0" borderId="16" xfId="3" applyNumberFormat="1" applyFont="1" applyFill="1" applyBorder="1" applyAlignment="1">
      <alignment horizontal="center" vertical="center"/>
    </xf>
    <xf numFmtId="9" fontId="8" fillId="0" borderId="15" xfId="1" applyFont="1" applyFill="1" applyBorder="1" applyAlignment="1">
      <alignment horizontal="center" vertical="center"/>
    </xf>
    <xf numFmtId="41" fontId="8" fillId="0" borderId="15" xfId="3" applyNumberFormat="1" applyFont="1" applyFill="1" applyBorder="1" applyAlignment="1">
      <alignment horizontal="center" vertical="center"/>
    </xf>
    <xf numFmtId="9" fontId="8" fillId="0" borderId="17" xfId="1" applyFont="1" applyFill="1" applyBorder="1" applyAlignment="1">
      <alignment horizontal="center" vertical="center"/>
    </xf>
    <xf numFmtId="0" fontId="12" fillId="3" borderId="0" xfId="0" applyFont="1" applyFill="1">
      <alignment vertical="center"/>
    </xf>
    <xf numFmtId="0" fontId="13" fillId="0" borderId="0" xfId="0" applyFont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Alignment="1"/>
    <xf numFmtId="0" fontId="14" fillId="4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right"/>
    </xf>
    <xf numFmtId="0" fontId="10" fillId="4" borderId="0" xfId="0" applyFont="1" applyFill="1" applyAlignment="1"/>
    <xf numFmtId="0" fontId="15" fillId="0" borderId="0" xfId="0" applyFont="1">
      <alignment vertical="center"/>
    </xf>
    <xf numFmtId="41" fontId="9" fillId="0" borderId="0" xfId="2" applyFont="1" applyBorder="1" applyAlignment="1">
      <alignment horizontal="center" vertical="center"/>
    </xf>
    <xf numFmtId="0" fontId="0" fillId="0" borderId="0" xfId="0" quotePrefix="1" applyFont="1">
      <alignment vertical="center"/>
    </xf>
    <xf numFmtId="0" fontId="11" fillId="0" borderId="8" xfId="4" applyNumberFormat="1" applyFont="1" applyFill="1" applyBorder="1" applyAlignment="1">
      <alignment horizontal="center" vertical="center" wrapText="1"/>
    </xf>
    <xf numFmtId="0" fontId="11" fillId="0" borderId="12" xfId="2" applyNumberFormat="1" applyFont="1" applyFill="1" applyBorder="1" applyAlignment="1">
      <alignment horizontal="center" vertical="center" wrapText="1"/>
    </xf>
    <xf numFmtId="0" fontId="11" fillId="0" borderId="12" xfId="4" applyNumberFormat="1" applyFont="1" applyFill="1" applyBorder="1" applyAlignment="1">
      <alignment horizontal="center" vertical="center" wrapText="1"/>
    </xf>
    <xf numFmtId="0" fontId="8" fillId="0" borderId="12" xfId="5" applyNumberFormat="1" applyFont="1" applyFill="1" applyBorder="1" applyAlignment="1">
      <alignment horizontal="center" vertical="center"/>
    </xf>
    <xf numFmtId="0" fontId="11" fillId="0" borderId="15" xfId="4" applyNumberFormat="1" applyFont="1" applyFill="1" applyBorder="1" applyAlignment="1">
      <alignment horizontal="center" vertical="center" wrapText="1"/>
    </xf>
    <xf numFmtId="41" fontId="11" fillId="0" borderId="8" xfId="2" applyFont="1" applyFill="1" applyBorder="1" applyAlignment="1">
      <alignment horizontal="center" vertical="center" wrapText="1"/>
    </xf>
    <xf numFmtId="41" fontId="11" fillId="0" borderId="12" xfId="2" applyFont="1" applyFill="1" applyBorder="1" applyAlignment="1">
      <alignment horizontal="center" vertical="center" wrapText="1"/>
    </xf>
    <xf numFmtId="41" fontId="8" fillId="0" borderId="12" xfId="2" applyFont="1" applyFill="1" applyBorder="1" applyAlignment="1">
      <alignment horizontal="center" vertical="center"/>
    </xf>
    <xf numFmtId="41" fontId="11" fillId="0" borderId="15" xfId="2" applyFont="1" applyFill="1" applyBorder="1" applyAlignment="1">
      <alignment horizontal="center" vertical="center" wrapText="1"/>
    </xf>
    <xf numFmtId="41" fontId="8" fillId="0" borderId="18" xfId="2" applyFont="1" applyFill="1" applyBorder="1" applyAlignment="1">
      <alignment horizontal="center" vertical="center"/>
    </xf>
    <xf numFmtId="41" fontId="8" fillId="0" borderId="19" xfId="2" applyFont="1" applyFill="1" applyBorder="1" applyAlignment="1">
      <alignment horizontal="center" vertical="center"/>
    </xf>
    <xf numFmtId="41" fontId="8" fillId="0" borderId="20" xfId="2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</cellXfs>
  <cellStyles count="6">
    <cellStyle name="백분율" xfId="1" builtinId="5"/>
    <cellStyle name="쉼표 [0]" xfId="2" builtinId="6"/>
    <cellStyle name="쉼표 [0] 2" xfId="3"/>
    <cellStyle name="표준" xfId="0" builtinId="0"/>
    <cellStyle name="표준 2" xfId="4"/>
    <cellStyle name="표준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2</xdr:row>
      <xdr:rowOff>66675</xdr:rowOff>
    </xdr:from>
    <xdr:to>
      <xdr:col>13</xdr:col>
      <xdr:colOff>684716</xdr:colOff>
      <xdr:row>5</xdr:row>
      <xdr:rowOff>57694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1477625" y="533400"/>
          <a:ext cx="570416" cy="562519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ko-KR" altLang="en-US" sz="1000" b="0" i="0" strike="noStrike">
              <a:solidFill>
                <a:schemeClr val="bg1">
                  <a:lumMod val="50000"/>
                </a:schemeClr>
              </a:solidFill>
              <a:latin typeface="굴림"/>
              <a:ea typeface="굴림"/>
            </a:rPr>
            <a:t>인감</a:t>
          </a:r>
          <a:endParaRPr lang="en-US" altLang="ko-KR" sz="1000" b="0" i="0" strike="noStrike">
            <a:solidFill>
              <a:schemeClr val="bg1">
                <a:lumMod val="50000"/>
              </a:schemeClr>
            </a:solidFill>
            <a:latin typeface="굴림"/>
            <a:ea typeface="굴림"/>
          </a:endParaRPr>
        </a:p>
        <a:p>
          <a:pPr algn="l" rtl="0">
            <a:lnSpc>
              <a:spcPts val="1200"/>
            </a:lnSpc>
            <a:defRPr sz="1000"/>
          </a:pPr>
          <a:r>
            <a:rPr lang="ko-KR" altLang="en-US" sz="1000" b="0" i="0" strike="noStrike">
              <a:solidFill>
                <a:schemeClr val="bg1">
                  <a:lumMod val="50000"/>
                </a:schemeClr>
              </a:solidFill>
              <a:latin typeface="굴림"/>
              <a:ea typeface="굴림"/>
            </a:rPr>
            <a:t>날인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1"/>
  <sheetViews>
    <sheetView showGridLines="0" tabSelected="1" view="pageBreakPreview" zoomScaleNormal="70" zoomScaleSheetLayoutView="100" workbookViewId="0">
      <selection activeCell="A21" sqref="A21"/>
    </sheetView>
  </sheetViews>
  <sheetFormatPr defaultRowHeight="16.5"/>
  <cols>
    <col min="1" max="1" width="3.625" style="2" customWidth="1"/>
    <col min="2" max="2" width="14.625" style="2" customWidth="1"/>
    <col min="3" max="3" width="27" style="2" customWidth="1"/>
    <col min="4" max="4" width="12.875" style="2" customWidth="1"/>
    <col min="5" max="11" width="11.5" style="2" customWidth="1"/>
    <col min="12" max="13" width="13.75" style="2" customWidth="1"/>
    <col min="14" max="17" width="14.625" style="2" customWidth="1"/>
    <col min="18" max="18" width="12.5" style="2" customWidth="1"/>
    <col min="19" max="19" width="19.75" style="2" customWidth="1"/>
    <col min="20" max="20" width="19.625" style="2" customWidth="1"/>
    <col min="21" max="22" width="14.875" style="2" customWidth="1"/>
    <col min="23" max="23" width="3.625" style="2" customWidth="1"/>
    <col min="24" max="24" width="17.25" style="2" bestFit="1" customWidth="1"/>
    <col min="25" max="16384" width="9" style="2"/>
  </cols>
  <sheetData>
    <row r="1" spans="2:27" s="1" customFormat="1" ht="13.5"/>
    <row r="2" spans="2:27" s="49" customFormat="1" ht="24.75" customHeight="1">
      <c r="B2" s="82" t="s">
        <v>27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2:27" s="1" customFormat="1" ht="13.5"/>
    <row r="4" spans="2:27" s="1" customFormat="1" ht="19.5">
      <c r="B4" s="50" t="s">
        <v>19</v>
      </c>
      <c r="C4" s="50"/>
      <c r="D4" s="50"/>
      <c r="E4" s="50"/>
      <c r="F4" s="50"/>
      <c r="G4" s="50"/>
      <c r="H4" s="50"/>
      <c r="I4" s="50"/>
      <c r="J4" s="50" t="s">
        <v>20</v>
      </c>
      <c r="K4" s="88"/>
      <c r="L4" s="88"/>
      <c r="M4" s="88"/>
      <c r="U4" s="51"/>
      <c r="V4" s="52"/>
    </row>
    <row r="5" spans="2:27" s="53" customFormat="1" ht="19.5"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6"/>
      <c r="R5" s="55"/>
      <c r="S5" s="55"/>
      <c r="T5" s="55"/>
      <c r="U5" s="55"/>
      <c r="V5" s="55"/>
      <c r="W5" s="57"/>
      <c r="X5" s="57"/>
      <c r="Y5" s="57"/>
      <c r="Z5" s="57"/>
      <c r="AA5" s="57"/>
    </row>
    <row r="6" spans="2:27" s="53" customFormat="1" ht="19.5">
      <c r="B6" s="58" t="s">
        <v>25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6"/>
      <c r="R6" s="55"/>
      <c r="S6" s="55"/>
      <c r="T6" s="55"/>
      <c r="U6" s="55"/>
      <c r="V6" s="55"/>
      <c r="W6" s="57"/>
      <c r="X6" s="57"/>
      <c r="Y6" s="57"/>
      <c r="Z6" s="57"/>
      <c r="AA6" s="57"/>
    </row>
    <row r="7" spans="2:27" s="1" customFormat="1" ht="13.5">
      <c r="L7" s="59"/>
      <c r="M7" s="59"/>
      <c r="N7" s="59"/>
      <c r="U7" s="51"/>
      <c r="V7" s="52"/>
    </row>
    <row r="8" spans="2:27" s="1" customFormat="1" ht="14.25" thickBot="1">
      <c r="L8" s="59"/>
      <c r="M8" s="59"/>
      <c r="N8" s="59"/>
    </row>
    <row r="9" spans="2:27" ht="13.5" customHeight="1">
      <c r="B9" s="78" t="s">
        <v>8</v>
      </c>
      <c r="C9" s="76" t="s">
        <v>0</v>
      </c>
      <c r="D9" s="76" t="s">
        <v>23</v>
      </c>
      <c r="E9" s="80" t="s">
        <v>21</v>
      </c>
      <c r="F9" s="76" t="s">
        <v>22</v>
      </c>
      <c r="G9" s="80" t="s">
        <v>24</v>
      </c>
      <c r="H9" s="80" t="s">
        <v>10</v>
      </c>
      <c r="I9" s="80" t="s">
        <v>17</v>
      </c>
      <c r="J9" s="76" t="s">
        <v>11</v>
      </c>
      <c r="K9" s="76" t="s">
        <v>18</v>
      </c>
      <c r="L9" s="76" t="s">
        <v>12</v>
      </c>
      <c r="M9" s="76" t="s">
        <v>26</v>
      </c>
      <c r="N9" s="76" t="s">
        <v>4</v>
      </c>
      <c r="O9" s="76"/>
      <c r="P9" s="76"/>
      <c r="Q9" s="85" t="s">
        <v>7</v>
      </c>
      <c r="R9" s="86"/>
      <c r="S9" s="86"/>
      <c r="T9" s="86"/>
      <c r="U9" s="86"/>
      <c r="V9" s="87"/>
    </row>
    <row r="10" spans="2:27" ht="83.25" thickBot="1">
      <c r="B10" s="79"/>
      <c r="C10" s="77"/>
      <c r="D10" s="77"/>
      <c r="E10" s="81"/>
      <c r="F10" s="77"/>
      <c r="G10" s="81"/>
      <c r="H10" s="81"/>
      <c r="I10" s="81"/>
      <c r="J10" s="77"/>
      <c r="K10" s="77"/>
      <c r="L10" s="77"/>
      <c r="M10" s="77"/>
      <c r="N10" s="3" t="s">
        <v>1</v>
      </c>
      <c r="O10" s="3" t="s">
        <v>2</v>
      </c>
      <c r="P10" s="3" t="s">
        <v>3</v>
      </c>
      <c r="Q10" s="4" t="s">
        <v>28</v>
      </c>
      <c r="R10" s="3" t="s">
        <v>29</v>
      </c>
      <c r="S10" s="3" t="s">
        <v>30</v>
      </c>
      <c r="T10" s="3" t="s">
        <v>31</v>
      </c>
      <c r="U10" s="3" t="s">
        <v>6</v>
      </c>
      <c r="V10" s="5" t="s">
        <v>13</v>
      </c>
    </row>
    <row r="11" spans="2:27" s="6" customFormat="1" ht="15" customHeight="1" thickBot="1">
      <c r="B11" s="73" t="s">
        <v>5</v>
      </c>
      <c r="C11" s="83" t="s">
        <v>9</v>
      </c>
      <c r="D11" s="84"/>
      <c r="E11" s="7"/>
      <c r="F11" s="8"/>
      <c r="G11" s="8"/>
      <c r="H11" s="8"/>
      <c r="I11" s="9">
        <f>SUM(I12:I23)</f>
        <v>0</v>
      </c>
      <c r="J11" s="9"/>
      <c r="K11" s="9">
        <f>SUM(K12:K23)</f>
        <v>0</v>
      </c>
      <c r="L11" s="9">
        <f>SUM(L12:L23)</f>
        <v>0</v>
      </c>
      <c r="M11" s="9">
        <f>SUM(M12:M23)</f>
        <v>0</v>
      </c>
      <c r="N11" s="10"/>
      <c r="O11" s="10">
        <f>SUM(O12:O23)</f>
        <v>0</v>
      </c>
      <c r="P11" s="10">
        <f t="shared" ref="P11:P23" si="0">N11*O11</f>
        <v>0</v>
      </c>
      <c r="Q11" s="11">
        <f>SUM(Q12:Q23)</f>
        <v>0</v>
      </c>
      <c r="R11" s="12" t="s">
        <v>16</v>
      </c>
      <c r="S11" s="11">
        <f>SUM(S12:S23)</f>
        <v>0</v>
      </c>
      <c r="T11" s="12" t="s">
        <v>14</v>
      </c>
      <c r="U11" s="12" t="s">
        <v>14</v>
      </c>
      <c r="V11" s="13" t="s">
        <v>15</v>
      </c>
    </row>
    <row r="12" spans="2:27" s="6" customFormat="1" ht="15" customHeight="1">
      <c r="B12" s="74"/>
      <c r="C12" s="14"/>
      <c r="D12" s="15"/>
      <c r="E12" s="15"/>
      <c r="F12" s="15"/>
      <c r="G12" s="61"/>
      <c r="H12" s="66"/>
      <c r="I12" s="66"/>
      <c r="J12" s="66"/>
      <c r="K12" s="66"/>
      <c r="L12" s="16">
        <f>J12+H12</f>
        <v>0</v>
      </c>
      <c r="M12" s="16">
        <f>K12+I12</f>
        <v>0</v>
      </c>
      <c r="N12" s="70"/>
      <c r="O12" s="17"/>
      <c r="P12" s="17">
        <f t="shared" si="0"/>
        <v>0</v>
      </c>
      <c r="Q12" s="18"/>
      <c r="R12" s="19" t="e">
        <f t="shared" ref="R12:T23" si="1">Q12/$M12</f>
        <v>#DIV/0!</v>
      </c>
      <c r="S12" s="20"/>
      <c r="T12" s="19" t="e">
        <f t="shared" si="1"/>
        <v>#DIV/0!</v>
      </c>
      <c r="U12" s="21" t="e">
        <f t="shared" ref="U12:U23" si="2">R12+T12</f>
        <v>#DIV/0!</v>
      </c>
      <c r="V12" s="22" t="e">
        <f ca="1">IF((TODAY()-D12)&lt;365,IF(U12&gt;=0.35,"충족","미충족"),IF(R12&gt;0.15,IF(U12&gt;0.5,"충족","미충족"),"미충족"))</f>
        <v>#DIV/0!</v>
      </c>
    </row>
    <row r="13" spans="2:27" s="6" customFormat="1" ht="15" customHeight="1">
      <c r="B13" s="74"/>
      <c r="C13" s="23"/>
      <c r="D13" s="24"/>
      <c r="E13" s="24"/>
      <c r="F13" s="25"/>
      <c r="G13" s="62"/>
      <c r="H13" s="67"/>
      <c r="I13" s="67"/>
      <c r="J13" s="67"/>
      <c r="K13" s="67"/>
      <c r="L13" s="26">
        <f t="shared" ref="L13:M23" si="3">J13+H13</f>
        <v>0</v>
      </c>
      <c r="M13" s="26">
        <f t="shared" si="3"/>
        <v>0</v>
      </c>
      <c r="N13" s="71"/>
      <c r="O13" s="27"/>
      <c r="P13" s="27">
        <f t="shared" si="0"/>
        <v>0</v>
      </c>
      <c r="Q13" s="28"/>
      <c r="R13" s="29" t="e">
        <f t="shared" si="1"/>
        <v>#DIV/0!</v>
      </c>
      <c r="S13" s="30"/>
      <c r="T13" s="29" t="e">
        <f t="shared" si="1"/>
        <v>#DIV/0!</v>
      </c>
      <c r="U13" s="29" t="e">
        <f t="shared" si="2"/>
        <v>#DIV/0!</v>
      </c>
      <c r="V13" s="31" t="e">
        <f ca="1">IF((TODAY()-D13)&lt;365,IF(U13&gt;=0.35,"충족","미충족"),IF(R13&gt;=0.15,IF(U13&gt;=0.5,"충족","미충족"),"미충족"))</f>
        <v>#DIV/0!</v>
      </c>
    </row>
    <row r="14" spans="2:27" s="6" customFormat="1" ht="15" customHeight="1">
      <c r="B14" s="74"/>
      <c r="C14" s="23"/>
      <c r="D14" s="24"/>
      <c r="E14" s="24"/>
      <c r="F14" s="24"/>
      <c r="G14" s="63"/>
      <c r="H14" s="67"/>
      <c r="I14" s="67"/>
      <c r="J14" s="67"/>
      <c r="K14" s="67"/>
      <c r="L14" s="26">
        <f t="shared" si="3"/>
        <v>0</v>
      </c>
      <c r="M14" s="26">
        <f t="shared" si="3"/>
        <v>0</v>
      </c>
      <c r="N14" s="71"/>
      <c r="O14" s="27"/>
      <c r="P14" s="27">
        <f t="shared" si="0"/>
        <v>0</v>
      </c>
      <c r="Q14" s="28"/>
      <c r="R14" s="29" t="e">
        <f t="shared" si="1"/>
        <v>#DIV/0!</v>
      </c>
      <c r="S14" s="30"/>
      <c r="T14" s="29" t="e">
        <f t="shared" si="1"/>
        <v>#DIV/0!</v>
      </c>
      <c r="U14" s="29" t="e">
        <f t="shared" si="2"/>
        <v>#DIV/0!</v>
      </c>
      <c r="V14" s="31" t="e">
        <f t="shared" ref="V14:V23" ca="1" si="4">IF((TODAY()-D14)&lt;365,IF(U14&gt;=0.35,"충족","미충족"),IF(R14&gt;0.15,IF(U14&gt;0.5,"충족","미충족"),"미충족"))</f>
        <v>#DIV/0!</v>
      </c>
    </row>
    <row r="15" spans="2:27" s="6" customFormat="1" ht="15" customHeight="1">
      <c r="B15" s="74"/>
      <c r="C15" s="23"/>
      <c r="D15" s="24"/>
      <c r="E15" s="24"/>
      <c r="F15" s="24"/>
      <c r="G15" s="63"/>
      <c r="H15" s="67"/>
      <c r="I15" s="67"/>
      <c r="J15" s="67"/>
      <c r="K15" s="67"/>
      <c r="L15" s="26">
        <f t="shared" si="3"/>
        <v>0</v>
      </c>
      <c r="M15" s="26">
        <f t="shared" si="3"/>
        <v>0</v>
      </c>
      <c r="N15" s="71"/>
      <c r="O15" s="27"/>
      <c r="P15" s="27">
        <f t="shared" si="0"/>
        <v>0</v>
      </c>
      <c r="Q15" s="28"/>
      <c r="R15" s="29" t="e">
        <f t="shared" si="1"/>
        <v>#DIV/0!</v>
      </c>
      <c r="S15" s="30"/>
      <c r="T15" s="29" t="e">
        <f t="shared" si="1"/>
        <v>#DIV/0!</v>
      </c>
      <c r="U15" s="29" t="e">
        <f t="shared" si="2"/>
        <v>#DIV/0!</v>
      </c>
      <c r="V15" s="31" t="e">
        <f t="shared" ca="1" si="4"/>
        <v>#DIV/0!</v>
      </c>
    </row>
    <row r="16" spans="2:27" s="6" customFormat="1" ht="15" customHeight="1">
      <c r="B16" s="74"/>
      <c r="C16" s="23"/>
      <c r="D16" s="24"/>
      <c r="E16" s="24"/>
      <c r="F16" s="24"/>
      <c r="G16" s="63"/>
      <c r="H16" s="67"/>
      <c r="I16" s="67"/>
      <c r="J16" s="67"/>
      <c r="K16" s="67"/>
      <c r="L16" s="26">
        <f t="shared" si="3"/>
        <v>0</v>
      </c>
      <c r="M16" s="26">
        <f t="shared" si="3"/>
        <v>0</v>
      </c>
      <c r="N16" s="71"/>
      <c r="O16" s="27"/>
      <c r="P16" s="27">
        <f t="shared" si="0"/>
        <v>0</v>
      </c>
      <c r="Q16" s="28"/>
      <c r="R16" s="29" t="e">
        <f t="shared" si="1"/>
        <v>#DIV/0!</v>
      </c>
      <c r="S16" s="30"/>
      <c r="T16" s="29" t="e">
        <f t="shared" si="1"/>
        <v>#DIV/0!</v>
      </c>
      <c r="U16" s="29" t="e">
        <f t="shared" si="2"/>
        <v>#DIV/0!</v>
      </c>
      <c r="V16" s="31" t="e">
        <f t="shared" ca="1" si="4"/>
        <v>#DIV/0!</v>
      </c>
    </row>
    <row r="17" spans="2:24" s="6" customFormat="1" ht="15" customHeight="1">
      <c r="B17" s="74"/>
      <c r="C17" s="23"/>
      <c r="D17" s="32"/>
      <c r="E17" s="32"/>
      <c r="F17" s="32"/>
      <c r="G17" s="64"/>
      <c r="H17" s="68"/>
      <c r="I17" s="68"/>
      <c r="J17" s="68"/>
      <c r="K17" s="68"/>
      <c r="L17" s="26">
        <f t="shared" si="3"/>
        <v>0</v>
      </c>
      <c r="M17" s="26">
        <f t="shared" si="3"/>
        <v>0</v>
      </c>
      <c r="N17" s="71"/>
      <c r="O17" s="27"/>
      <c r="P17" s="27">
        <f t="shared" si="0"/>
        <v>0</v>
      </c>
      <c r="Q17" s="33"/>
      <c r="R17" s="29" t="e">
        <f t="shared" si="1"/>
        <v>#DIV/0!</v>
      </c>
      <c r="S17" s="34"/>
      <c r="T17" s="29" t="e">
        <f t="shared" si="1"/>
        <v>#DIV/0!</v>
      </c>
      <c r="U17" s="29" t="e">
        <f t="shared" si="2"/>
        <v>#DIV/0!</v>
      </c>
      <c r="V17" s="31" t="e">
        <f t="shared" ca="1" si="4"/>
        <v>#DIV/0!</v>
      </c>
    </row>
    <row r="18" spans="2:24" s="6" customFormat="1" ht="15" customHeight="1">
      <c r="B18" s="74"/>
      <c r="C18" s="23"/>
      <c r="D18" s="32"/>
      <c r="E18" s="32"/>
      <c r="F18" s="32"/>
      <c r="G18" s="64"/>
      <c r="H18" s="68"/>
      <c r="I18" s="68"/>
      <c r="J18" s="68"/>
      <c r="K18" s="68"/>
      <c r="L18" s="26">
        <f t="shared" si="3"/>
        <v>0</v>
      </c>
      <c r="M18" s="26">
        <f t="shared" si="3"/>
        <v>0</v>
      </c>
      <c r="N18" s="71"/>
      <c r="O18" s="27"/>
      <c r="P18" s="27">
        <f t="shared" si="0"/>
        <v>0</v>
      </c>
      <c r="Q18" s="33"/>
      <c r="R18" s="29" t="e">
        <f t="shared" si="1"/>
        <v>#DIV/0!</v>
      </c>
      <c r="S18" s="34"/>
      <c r="T18" s="29" t="e">
        <f t="shared" si="1"/>
        <v>#DIV/0!</v>
      </c>
      <c r="U18" s="29" t="e">
        <f t="shared" si="2"/>
        <v>#DIV/0!</v>
      </c>
      <c r="V18" s="31" t="e">
        <f t="shared" ca="1" si="4"/>
        <v>#DIV/0!</v>
      </c>
    </row>
    <row r="19" spans="2:24" s="6" customFormat="1" ht="15" customHeight="1">
      <c r="B19" s="74"/>
      <c r="C19" s="23"/>
      <c r="D19" s="32"/>
      <c r="E19" s="32"/>
      <c r="F19" s="32"/>
      <c r="G19" s="64"/>
      <c r="H19" s="68"/>
      <c r="I19" s="68"/>
      <c r="J19" s="68"/>
      <c r="K19" s="68"/>
      <c r="L19" s="26">
        <f t="shared" si="3"/>
        <v>0</v>
      </c>
      <c r="M19" s="26">
        <f t="shared" si="3"/>
        <v>0</v>
      </c>
      <c r="N19" s="71"/>
      <c r="O19" s="27"/>
      <c r="P19" s="27">
        <f t="shared" si="0"/>
        <v>0</v>
      </c>
      <c r="Q19" s="35"/>
      <c r="R19" s="36" t="e">
        <f t="shared" si="1"/>
        <v>#DIV/0!</v>
      </c>
      <c r="S19" s="37"/>
      <c r="T19" s="36" t="e">
        <f t="shared" si="1"/>
        <v>#DIV/0!</v>
      </c>
      <c r="U19" s="29" t="e">
        <f t="shared" si="2"/>
        <v>#DIV/0!</v>
      </c>
      <c r="V19" s="31" t="e">
        <f t="shared" ca="1" si="4"/>
        <v>#DIV/0!</v>
      </c>
      <c r="X19" s="38"/>
    </row>
    <row r="20" spans="2:24" s="6" customFormat="1" ht="15" customHeight="1">
      <c r="B20" s="74"/>
      <c r="C20" s="23"/>
      <c r="D20" s="32"/>
      <c r="E20" s="32"/>
      <c r="F20" s="32"/>
      <c r="G20" s="64"/>
      <c r="H20" s="68"/>
      <c r="I20" s="68"/>
      <c r="J20" s="68"/>
      <c r="K20" s="68"/>
      <c r="L20" s="26">
        <f t="shared" si="3"/>
        <v>0</v>
      </c>
      <c r="M20" s="26">
        <f t="shared" si="3"/>
        <v>0</v>
      </c>
      <c r="N20" s="71"/>
      <c r="O20" s="27"/>
      <c r="P20" s="27">
        <f t="shared" si="0"/>
        <v>0</v>
      </c>
      <c r="Q20" s="35"/>
      <c r="R20" s="39" t="e">
        <f t="shared" si="1"/>
        <v>#DIV/0!</v>
      </c>
      <c r="S20" s="37"/>
      <c r="T20" s="39" t="e">
        <f t="shared" si="1"/>
        <v>#DIV/0!</v>
      </c>
      <c r="U20" s="29" t="e">
        <f t="shared" si="2"/>
        <v>#DIV/0!</v>
      </c>
      <c r="V20" s="31" t="e">
        <f t="shared" ca="1" si="4"/>
        <v>#DIV/0!</v>
      </c>
    </row>
    <row r="21" spans="2:24" s="6" customFormat="1" ht="15" customHeight="1">
      <c r="B21" s="74"/>
      <c r="C21" s="23"/>
      <c r="D21" s="24"/>
      <c r="E21" s="24"/>
      <c r="F21" s="24"/>
      <c r="G21" s="63"/>
      <c r="H21" s="67"/>
      <c r="I21" s="67"/>
      <c r="J21" s="67"/>
      <c r="K21" s="67"/>
      <c r="L21" s="26">
        <f t="shared" si="3"/>
        <v>0</v>
      </c>
      <c r="M21" s="26">
        <f t="shared" si="3"/>
        <v>0</v>
      </c>
      <c r="N21" s="71"/>
      <c r="O21" s="27"/>
      <c r="P21" s="27">
        <f t="shared" si="0"/>
        <v>0</v>
      </c>
      <c r="Q21" s="40"/>
      <c r="R21" s="29" t="e">
        <f t="shared" si="1"/>
        <v>#DIV/0!</v>
      </c>
      <c r="S21" s="30"/>
      <c r="T21" s="29" t="e">
        <f t="shared" si="1"/>
        <v>#DIV/0!</v>
      </c>
      <c r="U21" s="29" t="e">
        <f t="shared" si="2"/>
        <v>#DIV/0!</v>
      </c>
      <c r="V21" s="31" t="e">
        <f t="shared" ca="1" si="4"/>
        <v>#DIV/0!</v>
      </c>
    </row>
    <row r="22" spans="2:24" s="6" customFormat="1" ht="15" customHeight="1">
      <c r="B22" s="74"/>
      <c r="C22" s="23"/>
      <c r="D22" s="24"/>
      <c r="E22" s="24"/>
      <c r="F22" s="24"/>
      <c r="G22" s="63"/>
      <c r="H22" s="67"/>
      <c r="I22" s="67"/>
      <c r="J22" s="67"/>
      <c r="K22" s="67"/>
      <c r="L22" s="26">
        <f t="shared" si="3"/>
        <v>0</v>
      </c>
      <c r="M22" s="26">
        <f t="shared" si="3"/>
        <v>0</v>
      </c>
      <c r="N22" s="71"/>
      <c r="O22" s="27"/>
      <c r="P22" s="27">
        <f t="shared" si="0"/>
        <v>0</v>
      </c>
      <c r="Q22" s="28"/>
      <c r="R22" s="29" t="e">
        <f t="shared" si="1"/>
        <v>#DIV/0!</v>
      </c>
      <c r="S22" s="30"/>
      <c r="T22" s="29" t="e">
        <f t="shared" si="1"/>
        <v>#DIV/0!</v>
      </c>
      <c r="U22" s="29" t="e">
        <f t="shared" si="2"/>
        <v>#DIV/0!</v>
      </c>
      <c r="V22" s="31" t="e">
        <f t="shared" ca="1" si="4"/>
        <v>#DIV/0!</v>
      </c>
    </row>
    <row r="23" spans="2:24" s="6" customFormat="1" ht="15" customHeight="1" thickBot="1">
      <c r="B23" s="75"/>
      <c r="C23" s="41"/>
      <c r="D23" s="42"/>
      <c r="E23" s="42"/>
      <c r="F23" s="42"/>
      <c r="G23" s="65"/>
      <c r="H23" s="69"/>
      <c r="I23" s="69"/>
      <c r="J23" s="69"/>
      <c r="K23" s="69"/>
      <c r="L23" s="43">
        <f t="shared" si="3"/>
        <v>0</v>
      </c>
      <c r="M23" s="43">
        <f t="shared" si="3"/>
        <v>0</v>
      </c>
      <c r="N23" s="72"/>
      <c r="O23" s="44"/>
      <c r="P23" s="44">
        <f t="shared" si="0"/>
        <v>0</v>
      </c>
      <c r="Q23" s="45"/>
      <c r="R23" s="46" t="e">
        <f t="shared" si="1"/>
        <v>#DIV/0!</v>
      </c>
      <c r="S23" s="47"/>
      <c r="T23" s="46" t="e">
        <f t="shared" si="1"/>
        <v>#DIV/0!</v>
      </c>
      <c r="U23" s="46" t="e">
        <f t="shared" si="2"/>
        <v>#DIV/0!</v>
      </c>
      <c r="V23" s="48" t="e">
        <f t="shared" ca="1" si="4"/>
        <v>#DIV/0!</v>
      </c>
    </row>
    <row r="25" spans="2:24">
      <c r="B25" s="60"/>
    </row>
    <row r="26" spans="2:24">
      <c r="B26" s="60"/>
    </row>
    <row r="27" spans="2:24">
      <c r="B27" s="60"/>
    </row>
    <row r="28" spans="2:24">
      <c r="B28" s="60"/>
    </row>
    <row r="29" spans="2:24">
      <c r="B29" s="60"/>
    </row>
    <row r="30" spans="2:24">
      <c r="B30" s="60"/>
    </row>
    <row r="31" spans="2:24">
      <c r="B31" s="60"/>
    </row>
  </sheetData>
  <mergeCells count="19">
    <mergeCell ref="B2:V2"/>
    <mergeCell ref="N9:P9"/>
    <mergeCell ref="K9:K10"/>
    <mergeCell ref="C11:D11"/>
    <mergeCell ref="I9:I10"/>
    <mergeCell ref="Q9:V9"/>
    <mergeCell ref="K4:M4"/>
    <mergeCell ref="E9:E10"/>
    <mergeCell ref="G9:G10"/>
    <mergeCell ref="N12:N23"/>
    <mergeCell ref="B11:B23"/>
    <mergeCell ref="M9:M10"/>
    <mergeCell ref="F9:F10"/>
    <mergeCell ref="B9:B10"/>
    <mergeCell ref="C9:C10"/>
    <mergeCell ref="D9:D10"/>
    <mergeCell ref="H9:H10"/>
    <mergeCell ref="J9:J10"/>
    <mergeCell ref="L9:L10"/>
  </mergeCells>
  <phoneticPr fontId="3" type="noConversion"/>
  <printOptions horizontalCentered="1"/>
  <pageMargins left="0" right="0" top="0" bottom="0" header="0" footer="0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벤처기업투자신탁 수요예측 총괄집계표</vt:lpstr>
      <vt:lpstr>'벤처기업투자신탁 수요예측 총괄집계표'!Print_Area</vt:lpstr>
    </vt:vector>
  </TitlesOfParts>
  <Company>DAEWOO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YSK</dc:creator>
  <cp:lastModifiedBy>YSK</cp:lastModifiedBy>
  <cp:lastPrinted>2015-06-18T11:11:39Z</cp:lastPrinted>
  <dcterms:created xsi:type="dcterms:W3CDTF">2014-08-10T08:31:57Z</dcterms:created>
  <dcterms:modified xsi:type="dcterms:W3CDTF">2024-04-04T04:58:12Z</dcterms:modified>
</cp:coreProperties>
</file>