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K\Desktop\ECM\16호스팩\수요예측\사전준비\수요예측 준비서류\"/>
    </mc:Choice>
  </mc:AlternateContent>
  <bookViews>
    <workbookView xWindow="-23145" yWindow="-105" windowWidth="23250" windowHeight="12450"/>
  </bookViews>
  <sheets>
    <sheet name="고위험고수익채권투자신탁 수요예측 총괄집계표" sheetId="1" r:id="rId1"/>
  </sheets>
  <definedNames>
    <definedName name="_xlnm.Print_Area" localSheetId="0">'고위험고수익채권투자신탁 수요예측 총괄집계표'!$A$1:$R$32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K14" i="1" l="1"/>
  <c r="K15" i="1"/>
  <c r="K16" i="1"/>
  <c r="K17" i="1"/>
  <c r="K18" i="1"/>
  <c r="K19" i="1"/>
  <c r="K20" i="1"/>
  <c r="K13" i="1"/>
  <c r="I17" i="1"/>
  <c r="I20" i="1"/>
  <c r="I19" i="1"/>
  <c r="I18" i="1"/>
  <c r="I16" i="1"/>
  <c r="I15" i="1"/>
  <c r="I14" i="1"/>
  <c r="I13" i="1"/>
  <c r="H12" i="1"/>
  <c r="G12" i="1"/>
  <c r="F12" i="1"/>
  <c r="I12" i="1" l="1"/>
  <c r="K12" i="1"/>
</calcChain>
</file>

<file path=xl/sharedStrings.xml><?xml version="1.0" encoding="utf-8"?>
<sst xmlns="http://schemas.openxmlformats.org/spreadsheetml/2006/main" count="35" uniqueCount="34">
  <si>
    <t>구분</t>
    <phoneticPr fontId="2" type="noConversion"/>
  </si>
  <si>
    <t>설립일/설정일</t>
    <phoneticPr fontId="2" type="noConversion"/>
  </si>
  <si>
    <t>신청가격(원)</t>
    <phoneticPr fontId="2" type="noConversion"/>
  </si>
  <si>
    <t>신청수량(주)</t>
    <phoneticPr fontId="2" type="noConversion"/>
  </si>
  <si>
    <t>신청금액(원)</t>
    <phoneticPr fontId="2" type="noConversion"/>
  </si>
  <si>
    <t>소     계</t>
    <phoneticPr fontId="2" type="noConversion"/>
  </si>
  <si>
    <t>주) 작성요령</t>
    <phoneticPr fontId="2" type="noConversion"/>
  </si>
  <si>
    <t>당사가 본 총괄집계표에 기재한 정보는 사실과 다름없음을 확인합니다.</t>
    <phoneticPr fontId="2" type="noConversion"/>
  </si>
  <si>
    <t>설립 설정일로부터 6개월 이상</t>
    <phoneticPr fontId="2" type="noConversion"/>
  </si>
  <si>
    <t>설립 설정일로부터 6개월 미만</t>
    <phoneticPr fontId="2" type="noConversion"/>
  </si>
  <si>
    <t>펀드명</t>
    <phoneticPr fontId="2" type="noConversion"/>
  </si>
  <si>
    <t>*참여기관:</t>
    <phoneticPr fontId="2" type="noConversion"/>
  </si>
  <si>
    <t>고위험
고수익
투자신탁</t>
    <phoneticPr fontId="2" type="noConversion"/>
  </si>
  <si>
    <t>*고위험고수익투자신탁으로 참여하는 자산운용사, 신탁회사, 투자일임회사는 아래의 양식을 작성하여 IPO@yuantakorea.com으로 제출하여야 수요예측 참여가 가능합니다.</t>
    <phoneticPr fontId="2" type="noConversion"/>
  </si>
  <si>
    <t>설정방식
(공모/사모)</t>
    <phoneticPr fontId="2" type="noConversion"/>
  </si>
  <si>
    <t>배정한도
(사모 20% 이내,
공모 10% 이내)</t>
    <phoneticPr fontId="2" type="noConversion"/>
  </si>
  <si>
    <t>고위험고수익채권투자신탁 수요예측 총괄집계표</t>
    <phoneticPr fontId="2" type="noConversion"/>
  </si>
  <si>
    <t>고위험고수익채권투자신탁요건 충족여부</t>
    <phoneticPr fontId="2" type="noConversion"/>
  </si>
  <si>
    <t>BBB+이하(단기사채의 경우 A3+)이하 사채권 평균보유비율</t>
  </si>
  <si>
    <t>펀드내 채권의 평균보유비율</t>
  </si>
  <si>
    <t>A+,A 또는 A-(단기사채의 경우 A2+, A2 또는 A2-)의 평균균보유비율</t>
  </si>
  <si>
    <t>BBB+이하(단기사채의 경우 A3+ 이하) 사채권 평균보유비율</t>
  </si>
  <si>
    <t>충족여부
(충족/미충족)</t>
  </si>
  <si>
    <t>이를 포함한 사채권의 수요예측 직전 영업일의 보유비율이 100분의 60이상인경우 충족한 것으로 봄</t>
  </si>
  <si>
    <t>신용등급이 BBB+이하(단기사채의 경우 A3+ 이하)인 사채권의 수요예측 직전 영업일 보유비율이 100분의 45이상일 것</t>
  </si>
  <si>
    <r>
      <t>- 신청가격: 펀드별 참여내역을 취합하여</t>
    </r>
    <r>
      <rPr>
        <b/>
        <sz val="11"/>
        <rFont val="맑은 고딕"/>
        <family val="3"/>
        <charset val="129"/>
        <scheme val="minor"/>
      </rPr>
      <t xml:space="preserve"> 동일한 가격</t>
    </r>
    <r>
      <rPr>
        <sz val="11"/>
        <rFont val="맑은 고딕"/>
        <family val="3"/>
        <charset val="129"/>
        <scheme val="minor"/>
      </rPr>
      <t>으로 수요예측에 참여</t>
    </r>
    <phoneticPr fontId="2" type="noConversion"/>
  </si>
  <si>
    <r>
      <t xml:space="preserve">- </t>
    </r>
    <r>
      <rPr>
        <b/>
        <sz val="11"/>
        <rFont val="맑은 고딕"/>
        <family val="3"/>
        <charset val="129"/>
        <scheme val="minor"/>
      </rPr>
      <t>설립 설정일이 속하는 분기 또는 그 다음 분기 말일 전 영업일 이후 수요예측에 참여하는</t>
    </r>
    <r>
      <rPr>
        <sz val="11"/>
        <rFont val="맑은 고딕"/>
        <family val="3"/>
        <charset val="129"/>
        <scheme val="minor"/>
      </rPr>
      <t xml:space="preserve"> 경우  </t>
    </r>
    <r>
      <rPr>
        <b/>
        <u/>
        <sz val="11"/>
        <rFont val="맑은 고딕"/>
        <family val="3"/>
        <charset val="129"/>
        <scheme val="minor"/>
      </rPr>
      <t>공모집합투자기구의 경우</t>
    </r>
    <r>
      <rPr>
        <sz val="11"/>
        <rFont val="맑은 고딕"/>
        <family val="3"/>
        <charset val="129"/>
        <scheme val="minor"/>
      </rPr>
      <t xml:space="preserve"> BBB+ 이하(단기사채의 경우 A3+이하)인 사채권의 분기 평균보유비율이 100분의 45이상, </t>
    </r>
  </si>
  <si>
    <r>
      <t>이를 포함한 사채권의 평균보유비율이 100분의 60이상인경우 충족한 것으로 봄</t>
    </r>
    <r>
      <rPr>
        <b/>
        <sz val="11"/>
        <color rgb="FFFF0000"/>
        <rFont val="맑은 고딕"/>
        <family val="3"/>
        <charset val="129"/>
        <scheme val="minor"/>
      </rPr>
      <t>(수요예측참여일을 기준으로 직전 3개월동안의 평균보유비율이 아님에 유의)</t>
    </r>
  </si>
  <si>
    <r>
      <t xml:space="preserve">- </t>
    </r>
    <r>
      <rPr>
        <b/>
        <sz val="11"/>
        <rFont val="맑은 고딕"/>
        <family val="3"/>
        <charset val="129"/>
        <scheme val="minor"/>
      </rPr>
      <t>설립 설정일이 속하는 분기 또는 그 다음 분기 말일 전 영업일 이후 수요예측에 참여하는</t>
    </r>
    <r>
      <rPr>
        <sz val="11"/>
        <rFont val="맑은 고딕"/>
        <family val="3"/>
        <charset val="129"/>
        <scheme val="minor"/>
      </rPr>
      <t xml:space="preserve"> 경우  </t>
    </r>
    <r>
      <rPr>
        <b/>
        <u/>
        <sz val="11"/>
        <rFont val="맑은 고딕"/>
        <family val="3"/>
        <charset val="129"/>
        <scheme val="minor"/>
      </rPr>
      <t>공모집합투자기구가 아닌 투자신탁</t>
    </r>
    <r>
      <rPr>
        <sz val="11"/>
        <rFont val="맑은 고딕"/>
        <family val="3"/>
        <charset val="129"/>
        <scheme val="minor"/>
      </rPr>
      <t>의 경우 A+, A 또는 A-(단기사채의 경우 A2+, A2 또는 A2-)인 사채권의 분기 평균보유비율이 100분의 15이상이고</t>
    </r>
  </si>
  <si>
    <r>
      <t>신용등급이 BBB+이하(단기사채의 경우 A3+ 이하)인 사채권의 분기 평균보유비율이 100분의 45이상일 것</t>
    </r>
    <r>
      <rPr>
        <b/>
        <sz val="11"/>
        <color rgb="FFFF0000"/>
        <rFont val="맑은 고딕"/>
        <family val="3"/>
        <charset val="129"/>
        <scheme val="minor"/>
      </rPr>
      <t>(수요예측참여일을 기준으로 직전 3개월동안의 평균보유비율이 아님에 유의)</t>
    </r>
  </si>
  <si>
    <r>
      <t xml:space="preserve">- </t>
    </r>
    <r>
      <rPr>
        <b/>
        <sz val="11"/>
        <rFont val="맑은 고딕"/>
        <family val="3"/>
        <charset val="129"/>
        <scheme val="minor"/>
      </rPr>
      <t>설립 설정일이 속하는 분기 또는 그 다음 분기 말일 전 영업일 이전에 수요예측에 참여하는</t>
    </r>
    <r>
      <rPr>
        <sz val="11"/>
        <rFont val="맑은 고딕"/>
        <family val="3"/>
        <charset val="129"/>
        <scheme val="minor"/>
      </rPr>
      <t xml:space="preserve"> 경우  </t>
    </r>
    <r>
      <rPr>
        <b/>
        <u/>
        <sz val="11"/>
        <rFont val="맑은 고딕"/>
        <family val="3"/>
        <charset val="129"/>
        <scheme val="minor"/>
      </rPr>
      <t>공모집합투자기구의 경우</t>
    </r>
    <r>
      <rPr>
        <sz val="11"/>
        <rFont val="맑은 고딕"/>
        <family val="3"/>
        <charset val="129"/>
        <scheme val="minor"/>
      </rPr>
      <t xml:space="preserve"> BBB+ 이하(단기사채의 경우 A3+이하)인 사채권의 수요예측 직전 영업일의 보유비율이 100분의 45이상, </t>
    </r>
  </si>
  <si>
    <r>
      <t xml:space="preserve">- </t>
    </r>
    <r>
      <rPr>
        <b/>
        <sz val="11"/>
        <rFont val="맑은 고딕"/>
        <family val="3"/>
        <charset val="129"/>
        <scheme val="minor"/>
      </rPr>
      <t>설립 설정일이 속하는 분기 또는 그 다음 분기 말일 전 영업일 이전에 수요예측에 참여하는</t>
    </r>
    <r>
      <rPr>
        <sz val="11"/>
        <rFont val="맑은 고딕"/>
        <family val="3"/>
        <charset val="129"/>
        <scheme val="minor"/>
      </rPr>
      <t xml:space="preserve"> 경우  </t>
    </r>
    <r>
      <rPr>
        <b/>
        <u/>
        <sz val="11"/>
        <rFont val="맑은 고딕"/>
        <family val="3"/>
        <charset val="129"/>
        <scheme val="minor"/>
      </rPr>
      <t>공모집합투자기구가 아닌 투자신탁</t>
    </r>
    <r>
      <rPr>
        <sz val="11"/>
        <rFont val="맑은 고딕"/>
        <family val="3"/>
        <charset val="129"/>
        <scheme val="minor"/>
      </rPr>
      <t>의 경우 A+, A 또는 A-(단기사채의 경우 A2+, A2 또는 A2-)인 사채권의 수요예측 직전 영업일 보유비율이 100분의 15이상이고</t>
    </r>
  </si>
  <si>
    <t>자산총액(원)</t>
    <phoneticPr fontId="2" type="noConversion"/>
  </si>
  <si>
    <t>펀드순자산(원)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</si>
</sst>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\.mm\.dd"/>
    <numFmt numFmtId="177" formatCode="#,##0_ ;[Red]\-#,##0\ 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/>
    <xf numFmtId="0" fontId="3" fillId="3" borderId="0" xfId="0" applyFont="1" applyFill="1" applyBorder="1" applyAlignment="1">
      <alignment horizontal="center"/>
    </xf>
    <xf numFmtId="14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quotePrefix="1" applyFont="1" applyFill="1"/>
    <xf numFmtId="0" fontId="7" fillId="4" borderId="0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77" fontId="3" fillId="5" borderId="4" xfId="0" applyNumberFormat="1" applyFont="1" applyFill="1" applyBorder="1" applyAlignment="1">
      <alignment vertical="center"/>
    </xf>
    <xf numFmtId="177" fontId="3" fillId="5" borderId="5" xfId="0" applyNumberFormat="1" applyFont="1" applyFill="1" applyBorder="1" applyAlignment="1">
      <alignment vertical="center"/>
    </xf>
    <xf numFmtId="10" fontId="3" fillId="5" borderId="6" xfId="1" applyNumberFormat="1" applyFont="1" applyFill="1" applyBorder="1" applyAlignment="1">
      <alignment vertical="center"/>
    </xf>
    <xf numFmtId="177" fontId="3" fillId="5" borderId="7" xfId="0" quotePrefix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4" fontId="3" fillId="2" borderId="9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vertical="center"/>
    </xf>
    <xf numFmtId="177" fontId="3" fillId="2" borderId="10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10" fontId="3" fillId="2" borderId="12" xfId="1" applyNumberFormat="1" applyFont="1" applyFill="1" applyBorder="1" applyAlignment="1">
      <alignment vertical="center"/>
    </xf>
    <xf numFmtId="10" fontId="3" fillId="2" borderId="9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horizontal="center" vertical="center"/>
    </xf>
    <xf numFmtId="177" fontId="3" fillId="2" borderId="26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horizontal="center" vertical="center"/>
    </xf>
    <xf numFmtId="176" fontId="3" fillId="5" borderId="9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  <xf numFmtId="176" fontId="3" fillId="5" borderId="25" xfId="0" applyNumberFormat="1" applyFont="1" applyFill="1" applyBorder="1" applyAlignment="1">
      <alignment horizontal="center" vertical="center"/>
    </xf>
    <xf numFmtId="176" fontId="3" fillId="5" borderId="26" xfId="0" applyNumberFormat="1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178444</xdr:colOff>
      <xdr:row>2</xdr:row>
      <xdr:rowOff>122253</xdr:rowOff>
    </xdr:from>
    <xdr:to>
      <xdr:col>13</xdr:col>
      <xdr:colOff>896270</xdr:colOff>
      <xdr:row>5</xdr:row>
      <xdr:rowOff>44730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491FD3E-38A6-705D-8A8C-1A188835EFAF}"/>
            </a:ext>
          </a:extLst>
        </xdr:cNvPr>
        <xdr:cNvSpPr>
          <a:spLocks noChangeArrowheads="1"/>
        </xdr:cNvSpPr>
      </xdr:nvSpPr>
      <xdr:spPr bwMode="auto">
        <a:xfrm>
          <a:off x="13146868" y="698107"/>
          <a:ext cx="570416" cy="668655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ko-KR" altLang="en-US" sz="1000" b="0" i="0" strike="noStrike">
              <a:solidFill>
                <a:schemeClr val="bg1">
                  <a:lumMod val="50000"/>
                </a:schemeClr>
              </a:solidFill>
              <a:latin typeface="굴림"/>
              <a:ea typeface="굴림"/>
            </a:rPr>
            <a:t>인감</a:t>
          </a:r>
          <a:endParaRPr lang="en-US" altLang="ko-KR" sz="1000" b="0" i="0" strike="noStrike">
            <a:solidFill>
              <a:schemeClr val="bg1">
                <a:lumMod val="50000"/>
              </a:schemeClr>
            </a:solidFill>
            <a:latin typeface="굴림"/>
            <a:ea typeface="굴림"/>
          </a:endParaRPr>
        </a:p>
        <a:p>
          <a:pPr algn="ctr" rtl="0">
            <a:lnSpc>
              <a:spcPts val="1100"/>
            </a:lnSpc>
            <a:defRPr sz="1000"/>
          </a:pPr>
          <a:r>
            <a:rPr lang="ko-KR" altLang="en-US" sz="1000" b="0" i="0" strike="noStrike">
              <a:solidFill>
                <a:schemeClr val="bg1">
                  <a:lumMod val="50000"/>
                </a:schemeClr>
              </a:solidFill>
              <a:latin typeface="굴림"/>
              <a:ea typeface="굴림"/>
            </a:rPr>
            <a:t>날인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showGridLines="0" tabSelected="1" view="pageBreakPreview" zoomScale="85" zoomScaleNormal="85" zoomScaleSheetLayoutView="85" workbookViewId="0">
      <selection activeCell="K27" sqref="K27"/>
    </sheetView>
  </sheetViews>
  <sheetFormatPr defaultRowHeight="16.5" x14ac:dyDescent="0.3"/>
  <cols>
    <col min="1" max="1" width="3.77734375" style="1" customWidth="1"/>
    <col min="2" max="2" width="8.88671875" style="1"/>
    <col min="3" max="3" width="20.77734375" style="1" customWidth="1"/>
    <col min="4" max="5" width="10.77734375" style="1" customWidth="1"/>
    <col min="6" max="6" width="11.21875" style="1" bestFit="1" customWidth="1"/>
    <col min="7" max="7" width="11.77734375" style="1" customWidth="1"/>
    <col min="8" max="8" width="9.6640625" style="1" bestFit="1" customWidth="1"/>
    <col min="9" max="9" width="11.88671875" style="1" bestFit="1" customWidth="1"/>
    <col min="10" max="10" width="11.88671875" style="1" customWidth="1"/>
    <col min="11" max="11" width="15.21875" style="1" customWidth="1"/>
    <col min="12" max="12" width="20.44140625" style="1" customWidth="1"/>
    <col min="13" max="13" width="16.33203125" style="1" customWidth="1"/>
    <col min="14" max="14" width="11.5546875" style="1" bestFit="1" customWidth="1"/>
    <col min="15" max="15" width="19.44140625" style="1" customWidth="1"/>
    <col min="16" max="16" width="19.88671875" style="1" customWidth="1"/>
    <col min="17" max="17" width="10.88671875" style="1" customWidth="1"/>
    <col min="18" max="18" width="3.77734375" style="1" customWidth="1"/>
    <col min="19" max="16384" width="8.88671875" style="1"/>
  </cols>
  <sheetData>
    <row r="1" spans="2:17" ht="20.25" customHeight="1" x14ac:dyDescent="0.3"/>
    <row r="2" spans="2:17" s="12" customFormat="1" ht="26.25" x14ac:dyDescent="0.45">
      <c r="B2" s="57" t="s">
        <v>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ht="19.5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2:17" ht="19.5" x14ac:dyDescent="0.35">
      <c r="B4" s="4" t="s">
        <v>7</v>
      </c>
      <c r="C4" s="2"/>
      <c r="D4" s="2"/>
      <c r="E4" s="2"/>
      <c r="F4" s="2"/>
      <c r="G4" s="2"/>
      <c r="H4" s="2"/>
      <c r="I4" s="2"/>
      <c r="J4" s="2"/>
      <c r="K4" s="5" t="s">
        <v>11</v>
      </c>
      <c r="L4" s="58"/>
      <c r="M4" s="58"/>
      <c r="N4" s="4"/>
      <c r="O4" s="2"/>
      <c r="P4" s="3"/>
      <c r="Q4" s="3"/>
    </row>
    <row r="5" spans="2:17" ht="19.5" x14ac:dyDescent="0.35">
      <c r="B5" s="4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  <c r="O5" s="2"/>
      <c r="P5" s="3"/>
      <c r="Q5" s="3"/>
    </row>
    <row r="6" spans="2:17" ht="19.5" x14ac:dyDescent="0.35">
      <c r="B6" s="6" t="s">
        <v>13</v>
      </c>
      <c r="C6" s="2"/>
      <c r="D6" s="2"/>
      <c r="E6" s="2"/>
      <c r="F6" s="2"/>
      <c r="G6" s="2"/>
      <c r="H6" s="2"/>
      <c r="I6" s="2"/>
      <c r="J6" s="2"/>
      <c r="K6" s="5"/>
      <c r="L6" s="2"/>
      <c r="M6" s="2"/>
      <c r="N6" s="2"/>
      <c r="O6" s="2"/>
      <c r="P6" s="3"/>
      <c r="Q6" s="3"/>
    </row>
    <row r="7" spans="2:17" ht="20.25" thickBot="1" x14ac:dyDescent="0.4">
      <c r="B7" s="6"/>
      <c r="C7" s="2"/>
      <c r="D7" s="2"/>
      <c r="E7" s="2"/>
      <c r="F7" s="2"/>
      <c r="G7" s="2"/>
      <c r="H7" s="2"/>
      <c r="I7" s="2"/>
      <c r="J7" s="2"/>
      <c r="K7" s="5"/>
      <c r="L7" s="2"/>
      <c r="M7" s="2"/>
      <c r="N7" s="2"/>
      <c r="O7" s="2"/>
      <c r="P7" s="3"/>
      <c r="Q7" s="3"/>
    </row>
    <row r="8" spans="2:17" ht="20.25" thickBot="1" x14ac:dyDescent="0.4">
      <c r="B8" s="7"/>
      <c r="C8" s="3"/>
      <c r="D8" s="3"/>
      <c r="E8" s="3"/>
      <c r="F8" s="3"/>
      <c r="G8" s="7"/>
      <c r="H8" s="8"/>
      <c r="I8" s="8"/>
      <c r="J8" s="8"/>
      <c r="K8" s="8"/>
      <c r="L8" s="65" t="s">
        <v>17</v>
      </c>
      <c r="M8" s="66"/>
      <c r="N8" s="66"/>
      <c r="O8" s="66"/>
      <c r="P8" s="66"/>
      <c r="Q8" s="66"/>
    </row>
    <row r="9" spans="2:17" ht="17.25" customHeight="1" x14ac:dyDescent="0.3">
      <c r="B9" s="42" t="s">
        <v>0</v>
      </c>
      <c r="C9" s="45" t="s">
        <v>10</v>
      </c>
      <c r="D9" s="48" t="s">
        <v>1</v>
      </c>
      <c r="E9" s="51" t="s">
        <v>32</v>
      </c>
      <c r="F9" s="45" t="s">
        <v>33</v>
      </c>
      <c r="G9" s="45" t="s">
        <v>2</v>
      </c>
      <c r="H9" s="45" t="s">
        <v>3</v>
      </c>
      <c r="I9" s="45" t="s">
        <v>4</v>
      </c>
      <c r="J9" s="54" t="s">
        <v>14</v>
      </c>
      <c r="K9" s="67" t="s">
        <v>15</v>
      </c>
      <c r="L9" s="59" t="s">
        <v>8</v>
      </c>
      <c r="M9" s="60"/>
      <c r="N9" s="61"/>
      <c r="O9" s="59" t="s">
        <v>9</v>
      </c>
      <c r="P9" s="60"/>
      <c r="Q9" s="60"/>
    </row>
    <row r="10" spans="2:17" ht="18" customHeight="1" x14ac:dyDescent="0.3">
      <c r="B10" s="43"/>
      <c r="C10" s="46"/>
      <c r="D10" s="49"/>
      <c r="E10" s="52"/>
      <c r="F10" s="46"/>
      <c r="G10" s="46"/>
      <c r="H10" s="46"/>
      <c r="I10" s="46"/>
      <c r="J10" s="55"/>
      <c r="K10" s="68"/>
      <c r="L10" s="62"/>
      <c r="M10" s="63"/>
      <c r="N10" s="64"/>
      <c r="O10" s="62"/>
      <c r="P10" s="63"/>
      <c r="Q10" s="63"/>
    </row>
    <row r="11" spans="2:17" ht="50.25" thickBot="1" x14ac:dyDescent="0.35">
      <c r="B11" s="44"/>
      <c r="C11" s="47"/>
      <c r="D11" s="50"/>
      <c r="E11" s="53"/>
      <c r="F11" s="47"/>
      <c r="G11" s="47"/>
      <c r="H11" s="47"/>
      <c r="I11" s="47"/>
      <c r="J11" s="56"/>
      <c r="K11" s="69"/>
      <c r="L11" s="13" t="s">
        <v>18</v>
      </c>
      <c r="M11" s="13" t="s">
        <v>19</v>
      </c>
      <c r="N11" s="13" t="s">
        <v>22</v>
      </c>
      <c r="O11" s="14" t="s">
        <v>20</v>
      </c>
      <c r="P11" s="15" t="s">
        <v>21</v>
      </c>
      <c r="Q11" s="15" t="s">
        <v>22</v>
      </c>
    </row>
    <row r="12" spans="2:17" ht="21.75" customHeight="1" thickBot="1" x14ac:dyDescent="0.35">
      <c r="B12" s="34" t="s">
        <v>12</v>
      </c>
      <c r="C12" s="37" t="s">
        <v>5</v>
      </c>
      <c r="D12" s="38"/>
      <c r="E12" s="16">
        <f>SUM(E13:E20)</f>
        <v>0</v>
      </c>
      <c r="F12" s="16">
        <f>SUM(F13:F20)</f>
        <v>0</v>
      </c>
      <c r="G12" s="16">
        <f>G13</f>
        <v>0</v>
      </c>
      <c r="H12" s="16">
        <f>SUM(H13:H20)</f>
        <v>0</v>
      </c>
      <c r="I12" s="16">
        <f>SUM(I13:I20)</f>
        <v>0</v>
      </c>
      <c r="J12" s="16"/>
      <c r="K12" s="17">
        <f>SUM(K13:K20)</f>
        <v>0</v>
      </c>
      <c r="L12" s="17"/>
      <c r="M12" s="18"/>
      <c r="N12" s="19"/>
      <c r="O12" s="18"/>
      <c r="P12" s="18"/>
      <c r="Q12" s="18"/>
    </row>
    <row r="13" spans="2:17" x14ac:dyDescent="0.3">
      <c r="B13" s="35"/>
      <c r="C13" s="20"/>
      <c r="D13" s="21"/>
      <c r="E13" s="21"/>
      <c r="F13" s="22"/>
      <c r="G13" s="39"/>
      <c r="H13" s="22"/>
      <c r="I13" s="22">
        <f t="shared" ref="I13:I20" si="0">$G$13*H13</f>
        <v>0</v>
      </c>
      <c r="J13" s="23"/>
      <c r="K13" s="24">
        <f>IF(J13="공모",F13*0.1,F13*0.2)</f>
        <v>0</v>
      </c>
      <c r="L13" s="25"/>
      <c r="M13" s="26"/>
      <c r="N13" s="26"/>
      <c r="O13" s="26"/>
      <c r="P13" s="26"/>
      <c r="Q13" s="26"/>
    </row>
    <row r="14" spans="2:17" x14ac:dyDescent="0.3">
      <c r="B14" s="35"/>
      <c r="C14" s="20"/>
      <c r="D14" s="21"/>
      <c r="E14" s="21"/>
      <c r="F14" s="22"/>
      <c r="G14" s="40"/>
      <c r="H14" s="22"/>
      <c r="I14" s="22">
        <f t="shared" si="0"/>
        <v>0</v>
      </c>
      <c r="J14" s="22"/>
      <c r="K14" s="24">
        <f t="shared" ref="K14:K20" si="1">IF(J14="공모",F14*0.1,F14*0.2)</f>
        <v>0</v>
      </c>
      <c r="L14" s="24"/>
      <c r="M14" s="27"/>
      <c r="N14" s="27"/>
      <c r="O14" s="27"/>
      <c r="P14" s="27"/>
      <c r="Q14" s="27"/>
    </row>
    <row r="15" spans="2:17" x14ac:dyDescent="0.3">
      <c r="B15" s="35"/>
      <c r="C15" s="20"/>
      <c r="D15" s="21"/>
      <c r="E15" s="21"/>
      <c r="F15" s="22"/>
      <c r="G15" s="40"/>
      <c r="H15" s="22"/>
      <c r="I15" s="22">
        <f t="shared" si="0"/>
        <v>0</v>
      </c>
      <c r="J15" s="22"/>
      <c r="K15" s="24">
        <f t="shared" si="1"/>
        <v>0</v>
      </c>
      <c r="L15" s="24"/>
      <c r="M15" s="27"/>
      <c r="N15" s="27"/>
      <c r="O15" s="27"/>
      <c r="P15" s="27"/>
      <c r="Q15" s="27"/>
    </row>
    <row r="16" spans="2:17" x14ac:dyDescent="0.3">
      <c r="B16" s="35"/>
      <c r="C16" s="20"/>
      <c r="D16" s="21"/>
      <c r="E16" s="21"/>
      <c r="F16" s="22"/>
      <c r="G16" s="40"/>
      <c r="H16" s="22"/>
      <c r="I16" s="22">
        <f t="shared" si="0"/>
        <v>0</v>
      </c>
      <c r="J16" s="22"/>
      <c r="K16" s="24">
        <f t="shared" si="1"/>
        <v>0</v>
      </c>
      <c r="L16" s="24"/>
      <c r="M16" s="27"/>
      <c r="N16" s="27"/>
      <c r="O16" s="27"/>
      <c r="P16" s="27"/>
      <c r="Q16" s="27"/>
    </row>
    <row r="17" spans="2:17" x14ac:dyDescent="0.3">
      <c r="B17" s="35"/>
      <c r="C17" s="20"/>
      <c r="D17" s="21"/>
      <c r="E17" s="21"/>
      <c r="F17" s="22"/>
      <c r="G17" s="40"/>
      <c r="H17" s="22"/>
      <c r="I17" s="22">
        <f t="shared" si="0"/>
        <v>0</v>
      </c>
      <c r="J17" s="22"/>
      <c r="K17" s="24">
        <f t="shared" si="1"/>
        <v>0</v>
      </c>
      <c r="L17" s="24"/>
      <c r="M17" s="27"/>
      <c r="N17" s="27"/>
      <c r="O17" s="27"/>
      <c r="P17" s="27"/>
      <c r="Q17" s="27"/>
    </row>
    <row r="18" spans="2:17" x14ac:dyDescent="0.3">
      <c r="B18" s="35"/>
      <c r="C18" s="20"/>
      <c r="D18" s="21"/>
      <c r="E18" s="21"/>
      <c r="F18" s="22"/>
      <c r="G18" s="40"/>
      <c r="H18" s="22"/>
      <c r="I18" s="22">
        <f t="shared" si="0"/>
        <v>0</v>
      </c>
      <c r="J18" s="22"/>
      <c r="K18" s="24">
        <f t="shared" si="1"/>
        <v>0</v>
      </c>
      <c r="L18" s="24"/>
      <c r="M18" s="27"/>
      <c r="N18" s="27"/>
      <c r="O18" s="27"/>
      <c r="P18" s="27"/>
      <c r="Q18" s="27"/>
    </row>
    <row r="19" spans="2:17" x14ac:dyDescent="0.3">
      <c r="B19" s="35"/>
      <c r="C19" s="20"/>
      <c r="D19" s="21"/>
      <c r="E19" s="21"/>
      <c r="F19" s="22"/>
      <c r="G19" s="40"/>
      <c r="H19" s="22"/>
      <c r="I19" s="22">
        <f t="shared" si="0"/>
        <v>0</v>
      </c>
      <c r="J19" s="22"/>
      <c r="K19" s="24">
        <f t="shared" si="1"/>
        <v>0</v>
      </c>
      <c r="L19" s="24"/>
      <c r="M19" s="27"/>
      <c r="N19" s="27"/>
      <c r="O19" s="27"/>
      <c r="P19" s="27"/>
      <c r="Q19" s="27"/>
    </row>
    <row r="20" spans="2:17" ht="17.25" thickBot="1" x14ac:dyDescent="0.35">
      <c r="B20" s="36"/>
      <c r="C20" s="28"/>
      <c r="D20" s="29"/>
      <c r="E20" s="29"/>
      <c r="F20" s="30"/>
      <c r="G20" s="41"/>
      <c r="H20" s="30"/>
      <c r="I20" s="31">
        <f t="shared" si="0"/>
        <v>0</v>
      </c>
      <c r="J20" s="31"/>
      <c r="K20" s="32">
        <f t="shared" si="1"/>
        <v>0</v>
      </c>
      <c r="L20" s="32"/>
      <c r="M20" s="33"/>
      <c r="N20" s="33"/>
      <c r="O20" s="33"/>
      <c r="P20" s="33"/>
      <c r="Q20" s="33"/>
    </row>
    <row r="21" spans="2:17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9"/>
      <c r="Q21" s="10"/>
    </row>
    <row r="22" spans="2:17" x14ac:dyDescent="0.3">
      <c r="B22" s="3" t="s"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9"/>
      <c r="Q22" s="3"/>
    </row>
    <row r="23" spans="2:17" x14ac:dyDescent="0.3">
      <c r="B23" s="11" t="s">
        <v>25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9"/>
      <c r="Q23" s="3"/>
    </row>
    <row r="24" spans="2:17" x14ac:dyDescent="0.3">
      <c r="B24" s="11" t="s">
        <v>26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x14ac:dyDescent="0.3">
      <c r="B25" s="11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x14ac:dyDescent="0.3">
      <c r="B26" s="11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9"/>
      <c r="Q26" s="3"/>
    </row>
    <row r="27" spans="2:17" x14ac:dyDescent="0.3">
      <c r="B27" s="11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9"/>
      <c r="Q27" s="3"/>
    </row>
    <row r="28" spans="2:17" x14ac:dyDescent="0.3">
      <c r="B28" s="11" t="s">
        <v>30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9"/>
      <c r="Q28" s="3"/>
    </row>
    <row r="29" spans="2:17" x14ac:dyDescent="0.3">
      <c r="B29" s="11" t="s">
        <v>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9"/>
      <c r="Q29" s="3"/>
    </row>
    <row r="30" spans="2:17" x14ac:dyDescent="0.3">
      <c r="B30" s="11" t="s">
        <v>31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x14ac:dyDescent="0.3">
      <c r="B31" s="11" t="s">
        <v>24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mergeCells count="18">
    <mergeCell ref="J9:J11"/>
    <mergeCell ref="B2:Q2"/>
    <mergeCell ref="F9:F11"/>
    <mergeCell ref="G9:G11"/>
    <mergeCell ref="L4:M4"/>
    <mergeCell ref="L9:N10"/>
    <mergeCell ref="O9:Q10"/>
    <mergeCell ref="L8:Q8"/>
    <mergeCell ref="H9:H11"/>
    <mergeCell ref="I9:I11"/>
    <mergeCell ref="K9:K11"/>
    <mergeCell ref="B12:B20"/>
    <mergeCell ref="C12:D12"/>
    <mergeCell ref="G13:G20"/>
    <mergeCell ref="B9:B11"/>
    <mergeCell ref="C9:C11"/>
    <mergeCell ref="D9:D11"/>
    <mergeCell ref="E9:E11"/>
  </mergeCells>
  <phoneticPr fontId="2" type="noConversion"/>
  <pageMargins left="0.25" right="0.25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고위험고수익채권투자신탁 수요예측 총괄집계표</vt:lpstr>
      <vt:lpstr>'고위험고수익채권투자신탁 수요예측 총괄집계표'!Print_Area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YSK</cp:lastModifiedBy>
  <cp:lastPrinted>2020-11-25T02:10:53Z</cp:lastPrinted>
  <dcterms:created xsi:type="dcterms:W3CDTF">2016-10-12T00:07:50Z</dcterms:created>
  <dcterms:modified xsi:type="dcterms:W3CDTF">2024-04-04T04:56:57Z</dcterms:modified>
</cp:coreProperties>
</file>